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Z:\00 SGC Quality Service\01 Procedimientos y Formatos\06 Transporte\Formatos\"/>
    </mc:Choice>
  </mc:AlternateContent>
  <xr:revisionPtr revIDLastSave="0" documentId="8_{D4C257D2-367F-4580-BFC4-E1A603B2BD6B}" xr6:coauthVersionLast="47" xr6:coauthVersionMax="47" xr10:uidLastSave="{00000000-0000-0000-0000-000000000000}"/>
  <bookViews>
    <workbookView xWindow="-109" yWindow="-109" windowWidth="26301" windowHeight="14169" tabRatio="674" xr2:uid="{44E16760-74BF-4EC6-8520-B224EE57ED44}"/>
  </bookViews>
  <sheets>
    <sheet name="CARGAS DE COMBUSTIBE" sheetId="8" r:id="rId1"/>
    <sheet name="ANALISIS DE COMBUSTIBLE" sheetId="21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8" l="1"/>
  <c r="J6" i="8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<sst xmlns="http://schemas.openxmlformats.org/spreadsheetml/2006/main" count="53" uniqueCount="50">
  <si>
    <t>UNIDAD</t>
  </si>
  <si>
    <t>KM INICIAL</t>
  </si>
  <si>
    <t>KM FINAL</t>
  </si>
  <si>
    <t>KM RECORRIDO</t>
  </si>
  <si>
    <t>RENDIMIENTO</t>
  </si>
  <si>
    <t>MODELO</t>
  </si>
  <si>
    <t>OPERADOR</t>
  </si>
  <si>
    <t>PLACAS</t>
  </si>
  <si>
    <t>LT CARGADOS</t>
  </si>
  <si>
    <t>Etiquetas de fila</t>
  </si>
  <si>
    <t>Total general</t>
  </si>
  <si>
    <t>Promedio de RENDIMIENTO</t>
  </si>
  <si>
    <t>FECHA DE CARGA</t>
  </si>
  <si>
    <t>MVW091B</t>
  </si>
  <si>
    <t>CHEVY</t>
  </si>
  <si>
    <t>INDRA CARDENAS</t>
  </si>
  <si>
    <t>IMPORTE</t>
  </si>
  <si>
    <t>Suma de LT CARGADOS</t>
  </si>
  <si>
    <t>Suma de KM RECORRIDO</t>
  </si>
  <si>
    <t>Suma de IMPORTE</t>
  </si>
  <si>
    <t>06/01/2025 - 12/01/2025</t>
  </si>
  <si>
    <t>13/01/2025 - 19/01/2025</t>
  </si>
  <si>
    <t>27/01/2025 - 02/02/2025</t>
  </si>
  <si>
    <t>10/02/2025 - 16/02/2025</t>
  </si>
  <si>
    <t>17/02/2025 - 23/02/2025</t>
  </si>
  <si>
    <t>24/02/2025 - 02/03/2025</t>
  </si>
  <si>
    <t>03/03/2025 - 09/03/2025</t>
  </si>
  <si>
    <t>21/04/2025 - 27/04/2025</t>
  </si>
  <si>
    <t>28/04/2025 - 04/05/2025</t>
  </si>
  <si>
    <t>05/05/2025 - 11/05/2025</t>
  </si>
  <si>
    <t>12/05/2025 - 18/05/2025</t>
  </si>
  <si>
    <t>26/05/2025 - 01/06/2025</t>
  </si>
  <si>
    <t>19/05/2025 - 25/05/2025</t>
  </si>
  <si>
    <t>14/04/2025 - 20/04/2025</t>
  </si>
  <si>
    <t>02/06/2025 - 08/06/2025</t>
  </si>
  <si>
    <t>20/01/2025 - 26/01/2025</t>
  </si>
  <si>
    <t>03/02/2025 - 09/02/2025</t>
  </si>
  <si>
    <t>10/03/2025 - 16/03/2025</t>
  </si>
  <si>
    <t>17/03/2025 - 23/03/2025</t>
  </si>
  <si>
    <t>31/03/2025 - 06/04/2025</t>
  </si>
  <si>
    <t>07/04/2025 - 13/04/2025</t>
  </si>
  <si>
    <t>24/03/2025 - 30/03/2025</t>
  </si>
  <si>
    <t>&lt;06/01/2025</t>
  </si>
  <si>
    <t>(Todas)</t>
  </si>
  <si>
    <t>09/06/2025 - 15/06/2025</t>
  </si>
  <si>
    <t>16/06/2025 - 18/06/2025</t>
  </si>
  <si>
    <t xml:space="preserve">Área: Transporte </t>
  </si>
  <si>
    <t>Código: F12PNO-TRA-01.00</t>
  </si>
  <si>
    <t>FORMATO                                                                                                                                                        ANÁLISIS DE COMBUSTIBLE</t>
  </si>
  <si>
    <t>FORMATO                                                                                                                                                                                                                                                                          ANÁLISIS DE COMBUSTIBLE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</si>
</sst>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pivotButton="1"/>
    <xf numFmtId="0" fontId="2" fillId="0" borderId="2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44" fontId="3" fillId="2" borderId="3" xfId="1" applyFont="1" applyFill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2" fillId="0" borderId="0" xfId="1" applyFont="1"/>
    <xf numFmtId="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4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20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bottom" textRotation="0" wrapText="0" indent="0" justifyLastLine="0" shrinkToFit="0" readingOrder="0"/>
    </dxf>
    <dxf>
      <border outline="0">
        <left style="thin">
          <color theme="4" tint="0.39997558519241921"/>
        </left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numFmt numFmtId="3" formatCode="#,##0"/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pivotCacheDefinition" Target="pivotCache/pivotCacheDefinition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[F12PNO-TRA-01.00 Análisis de combustible.xlsx]ANALISIS DE COMBUSTIBLE!TablaDinámica6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'ANALISIS DE COMBUSTIBLE'!$B$7</c:f>
              <c:strCache>
                <c:ptCount val="1"/>
                <c:pt idx="0">
                  <c:v>Suma de KM RECORRIDO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'ANALISIS DE COMBUSTIBLE'!$A$8:$A$33</c:f>
              <c:strCache>
                <c:ptCount val="25"/>
                <c:pt idx="0">
                  <c:v>&lt;06/01/2025</c:v>
                </c:pt>
                <c:pt idx="1">
                  <c:v>06/01/2025 - 12/01/2025</c:v>
                </c:pt>
                <c:pt idx="2">
                  <c:v>13/01/2025 - 19/01/2025</c:v>
                </c:pt>
                <c:pt idx="3">
                  <c:v>20/01/2025 - 26/01/2025</c:v>
                </c:pt>
                <c:pt idx="4">
                  <c:v>27/01/2025 - 02/02/2025</c:v>
                </c:pt>
                <c:pt idx="5">
                  <c:v>03/02/2025 - 09/02/2025</c:v>
                </c:pt>
                <c:pt idx="6">
                  <c:v>10/02/2025 - 16/02/2025</c:v>
                </c:pt>
                <c:pt idx="7">
                  <c:v>17/02/2025 - 23/02/2025</c:v>
                </c:pt>
                <c:pt idx="8">
                  <c:v>24/02/2025 - 02/03/2025</c:v>
                </c:pt>
                <c:pt idx="9">
                  <c:v>03/03/2025 - 09/03/2025</c:v>
                </c:pt>
                <c:pt idx="10">
                  <c:v>10/03/2025 - 16/03/2025</c:v>
                </c:pt>
                <c:pt idx="11">
                  <c:v>17/03/2025 - 23/03/2025</c:v>
                </c:pt>
                <c:pt idx="12">
                  <c:v>24/03/2025 - 30/03/2025</c:v>
                </c:pt>
                <c:pt idx="13">
                  <c:v>31/03/2025 - 06/04/2025</c:v>
                </c:pt>
                <c:pt idx="14">
                  <c:v>07/04/2025 - 13/04/2025</c:v>
                </c:pt>
                <c:pt idx="15">
                  <c:v>14/04/2025 - 20/04/2025</c:v>
                </c:pt>
                <c:pt idx="16">
                  <c:v>21/04/2025 - 27/04/2025</c:v>
                </c:pt>
                <c:pt idx="17">
                  <c:v>28/04/2025 - 04/05/2025</c:v>
                </c:pt>
                <c:pt idx="18">
                  <c:v>05/05/2025 - 11/05/2025</c:v>
                </c:pt>
                <c:pt idx="19">
                  <c:v>12/05/2025 - 18/05/2025</c:v>
                </c:pt>
                <c:pt idx="20">
                  <c:v>19/05/2025 - 25/05/2025</c:v>
                </c:pt>
                <c:pt idx="21">
                  <c:v>26/05/2025 - 01/06/2025</c:v>
                </c:pt>
                <c:pt idx="22">
                  <c:v>02/06/2025 - 08/06/2025</c:v>
                </c:pt>
                <c:pt idx="23">
                  <c:v>09/06/2025 - 15/06/2025</c:v>
                </c:pt>
                <c:pt idx="24">
                  <c:v>16/06/2025 - 18/06/2025</c:v>
                </c:pt>
              </c:strCache>
            </c:strRef>
          </c:cat>
          <c:val>
            <c:numRef>
              <c:f>'ANALISIS DE COMBUSTIBLE'!$B$8:$B$33</c:f>
              <c:numCache>
                <c:formatCode>#,##0</c:formatCode>
                <c:ptCount val="25"/>
                <c:pt idx="0">
                  <c:v>1085</c:v>
                </c:pt>
                <c:pt idx="1">
                  <c:v>2572</c:v>
                </c:pt>
                <c:pt idx="2">
                  <c:v>2356</c:v>
                </c:pt>
                <c:pt idx="3">
                  <c:v>2757</c:v>
                </c:pt>
                <c:pt idx="4">
                  <c:v>3013</c:v>
                </c:pt>
                <c:pt idx="5">
                  <c:v>3353</c:v>
                </c:pt>
                <c:pt idx="6">
                  <c:v>2489</c:v>
                </c:pt>
                <c:pt idx="7">
                  <c:v>3279</c:v>
                </c:pt>
                <c:pt idx="8">
                  <c:v>3733</c:v>
                </c:pt>
                <c:pt idx="9">
                  <c:v>3754</c:v>
                </c:pt>
                <c:pt idx="10">
                  <c:v>3348</c:v>
                </c:pt>
                <c:pt idx="11">
                  <c:v>2656</c:v>
                </c:pt>
                <c:pt idx="12">
                  <c:v>1678</c:v>
                </c:pt>
                <c:pt idx="13">
                  <c:v>4659</c:v>
                </c:pt>
                <c:pt idx="14">
                  <c:v>3814</c:v>
                </c:pt>
                <c:pt idx="15">
                  <c:v>1592</c:v>
                </c:pt>
                <c:pt idx="16">
                  <c:v>3216</c:v>
                </c:pt>
                <c:pt idx="17">
                  <c:v>3349</c:v>
                </c:pt>
                <c:pt idx="18">
                  <c:v>3952</c:v>
                </c:pt>
                <c:pt idx="19">
                  <c:v>4570</c:v>
                </c:pt>
                <c:pt idx="20">
                  <c:v>3744</c:v>
                </c:pt>
                <c:pt idx="21">
                  <c:v>4644</c:v>
                </c:pt>
                <c:pt idx="22">
                  <c:v>2733</c:v>
                </c:pt>
                <c:pt idx="23">
                  <c:v>3182</c:v>
                </c:pt>
                <c:pt idx="24">
                  <c:v>1281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E-4745-BCDC-7ADEEA2751A9}"/>
            </c:ext>
          </c:extLst>
        </c:ser>
        <c:ser>
          <c:idx val="1"/>
          <c:order val="1"/>
          <c:tx>
            <c:strRef>
              <c:f>'ANALISIS DE COMBUSTIBLE'!$C$7</c:f>
              <c:strCache>
                <c:ptCount val="1"/>
                <c:pt idx="0">
                  <c:v>Suma de LT CARGADOS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'ANALISIS DE COMBUSTIBLE'!$A$8:$A$33</c:f>
              <c:strCache>
                <c:ptCount val="25"/>
                <c:pt idx="0">
                  <c:v>&lt;06/01/2025</c:v>
                </c:pt>
                <c:pt idx="1">
                  <c:v>06/01/2025 - 12/01/2025</c:v>
                </c:pt>
                <c:pt idx="2">
                  <c:v>13/01/2025 - 19/01/2025</c:v>
                </c:pt>
                <c:pt idx="3">
                  <c:v>20/01/2025 - 26/01/2025</c:v>
                </c:pt>
                <c:pt idx="4">
                  <c:v>27/01/2025 - 02/02/2025</c:v>
                </c:pt>
                <c:pt idx="5">
                  <c:v>03/02/2025 - 09/02/2025</c:v>
                </c:pt>
                <c:pt idx="6">
                  <c:v>10/02/2025 - 16/02/2025</c:v>
                </c:pt>
                <c:pt idx="7">
                  <c:v>17/02/2025 - 23/02/2025</c:v>
                </c:pt>
                <c:pt idx="8">
                  <c:v>24/02/2025 - 02/03/2025</c:v>
                </c:pt>
                <c:pt idx="9">
                  <c:v>03/03/2025 - 09/03/2025</c:v>
                </c:pt>
                <c:pt idx="10">
                  <c:v>10/03/2025 - 16/03/2025</c:v>
                </c:pt>
                <c:pt idx="11">
                  <c:v>17/03/2025 - 23/03/2025</c:v>
                </c:pt>
                <c:pt idx="12">
                  <c:v>24/03/2025 - 30/03/2025</c:v>
                </c:pt>
                <c:pt idx="13">
                  <c:v>31/03/2025 - 06/04/2025</c:v>
                </c:pt>
                <c:pt idx="14">
                  <c:v>07/04/2025 - 13/04/2025</c:v>
                </c:pt>
                <c:pt idx="15">
                  <c:v>14/04/2025 - 20/04/2025</c:v>
                </c:pt>
                <c:pt idx="16">
                  <c:v>21/04/2025 - 27/04/2025</c:v>
                </c:pt>
                <c:pt idx="17">
                  <c:v>28/04/2025 - 04/05/2025</c:v>
                </c:pt>
                <c:pt idx="18">
                  <c:v>05/05/2025 - 11/05/2025</c:v>
                </c:pt>
                <c:pt idx="19">
                  <c:v>12/05/2025 - 18/05/2025</c:v>
                </c:pt>
                <c:pt idx="20">
                  <c:v>19/05/2025 - 25/05/2025</c:v>
                </c:pt>
                <c:pt idx="21">
                  <c:v>26/05/2025 - 01/06/2025</c:v>
                </c:pt>
                <c:pt idx="22">
                  <c:v>02/06/2025 - 08/06/2025</c:v>
                </c:pt>
                <c:pt idx="23">
                  <c:v>09/06/2025 - 15/06/2025</c:v>
                </c:pt>
                <c:pt idx="24">
                  <c:v>16/06/2025 - 18/06/2025</c:v>
                </c:pt>
              </c:strCache>
            </c:strRef>
          </c:cat>
          <c:val>
            <c:numRef>
              <c:f>'ANALISIS DE COMBUSTIBLE'!$C$8:$C$33</c:f>
              <c:numCache>
                <c:formatCode>General</c:formatCode>
                <c:ptCount val="25"/>
                <c:pt idx="0">
                  <c:v>90.37</c:v>
                </c:pt>
                <c:pt idx="1">
                  <c:v>313.06</c:v>
                </c:pt>
                <c:pt idx="2">
                  <c:v>300.93</c:v>
                </c:pt>
                <c:pt idx="3">
                  <c:v>296.71999999999997</c:v>
                </c:pt>
                <c:pt idx="4">
                  <c:v>336.13</c:v>
                </c:pt>
                <c:pt idx="5">
                  <c:v>387.02000000000004</c:v>
                </c:pt>
                <c:pt idx="6">
                  <c:v>304.54000000000002</c:v>
                </c:pt>
                <c:pt idx="7">
                  <c:v>355.85999999999996</c:v>
                </c:pt>
                <c:pt idx="8">
                  <c:v>400.34</c:v>
                </c:pt>
                <c:pt idx="9">
                  <c:v>397.44999999999993</c:v>
                </c:pt>
                <c:pt idx="10">
                  <c:v>371.78999999999996</c:v>
                </c:pt>
                <c:pt idx="11">
                  <c:v>296.88</c:v>
                </c:pt>
                <c:pt idx="12">
                  <c:v>155.23000000000002</c:v>
                </c:pt>
                <c:pt idx="13">
                  <c:v>483.28000000000009</c:v>
                </c:pt>
                <c:pt idx="14">
                  <c:v>411.67000000000007</c:v>
                </c:pt>
                <c:pt idx="15">
                  <c:v>169.15</c:v>
                </c:pt>
                <c:pt idx="16">
                  <c:v>353.17</c:v>
                </c:pt>
                <c:pt idx="17">
                  <c:v>365.46000000000009</c:v>
                </c:pt>
                <c:pt idx="18">
                  <c:v>433.92999999999995</c:v>
                </c:pt>
                <c:pt idx="19">
                  <c:v>558.41</c:v>
                </c:pt>
                <c:pt idx="20">
                  <c:v>433.47</c:v>
                </c:pt>
                <c:pt idx="21">
                  <c:v>553.24</c:v>
                </c:pt>
                <c:pt idx="22">
                  <c:v>346.59000000000003</c:v>
                </c:pt>
                <c:pt idx="23">
                  <c:v>409.44000000000005</c:v>
                </c:pt>
                <c:pt idx="24">
                  <c:v>153.11000000000001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EE-4745-BCDC-7ADEEA2751A9}"/>
            </c:ext>
          </c:extLst>
        </c:ser>
        <c:ser>
          <c:idx val="2"/>
          <c:order val="2"/>
          <c:tx>
            <c:strRef>
              <c:f>'ANALISIS DE COMBUSTIBLE'!$D$7</c:f>
              <c:strCache>
                <c:ptCount val="1"/>
                <c:pt idx="0">
                  <c:v>Promedio de RENDIMIENTO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'ANALISIS DE COMBUSTIBLE'!$A$8:$A$33</c:f>
              <c:strCache>
                <c:ptCount val="25"/>
                <c:pt idx="0">
                  <c:v>&lt;06/01/2025</c:v>
                </c:pt>
                <c:pt idx="1">
                  <c:v>06/01/2025 - 12/01/2025</c:v>
                </c:pt>
                <c:pt idx="2">
                  <c:v>13/01/2025 - 19/01/2025</c:v>
                </c:pt>
                <c:pt idx="3">
                  <c:v>20/01/2025 - 26/01/2025</c:v>
                </c:pt>
                <c:pt idx="4">
                  <c:v>27/01/2025 - 02/02/2025</c:v>
                </c:pt>
                <c:pt idx="5">
                  <c:v>03/02/2025 - 09/02/2025</c:v>
                </c:pt>
                <c:pt idx="6">
                  <c:v>10/02/2025 - 16/02/2025</c:v>
                </c:pt>
                <c:pt idx="7">
                  <c:v>17/02/2025 - 23/02/2025</c:v>
                </c:pt>
                <c:pt idx="8">
                  <c:v>24/02/2025 - 02/03/2025</c:v>
                </c:pt>
                <c:pt idx="9">
                  <c:v>03/03/2025 - 09/03/2025</c:v>
                </c:pt>
                <c:pt idx="10">
                  <c:v>10/03/2025 - 16/03/2025</c:v>
                </c:pt>
                <c:pt idx="11">
                  <c:v>17/03/2025 - 23/03/2025</c:v>
                </c:pt>
                <c:pt idx="12">
                  <c:v>24/03/2025 - 30/03/2025</c:v>
                </c:pt>
                <c:pt idx="13">
                  <c:v>31/03/2025 - 06/04/2025</c:v>
                </c:pt>
                <c:pt idx="14">
                  <c:v>07/04/2025 - 13/04/2025</c:v>
                </c:pt>
                <c:pt idx="15">
                  <c:v>14/04/2025 - 20/04/2025</c:v>
                </c:pt>
                <c:pt idx="16">
                  <c:v>21/04/2025 - 27/04/2025</c:v>
                </c:pt>
                <c:pt idx="17">
                  <c:v>28/04/2025 - 04/05/2025</c:v>
                </c:pt>
                <c:pt idx="18">
                  <c:v>05/05/2025 - 11/05/2025</c:v>
                </c:pt>
                <c:pt idx="19">
                  <c:v>12/05/2025 - 18/05/2025</c:v>
                </c:pt>
                <c:pt idx="20">
                  <c:v>19/05/2025 - 25/05/2025</c:v>
                </c:pt>
                <c:pt idx="21">
                  <c:v>26/05/2025 - 01/06/2025</c:v>
                </c:pt>
                <c:pt idx="22">
                  <c:v>02/06/2025 - 08/06/2025</c:v>
                </c:pt>
                <c:pt idx="23">
                  <c:v>09/06/2025 - 15/06/2025</c:v>
                </c:pt>
                <c:pt idx="24">
                  <c:v>16/06/2025 - 18/06/2025</c:v>
                </c:pt>
              </c:strCache>
            </c:strRef>
          </c:cat>
          <c:val>
            <c:numRef>
              <c:f>'ANALISIS DE COMBUSTIBLE'!$D$8:$D$33</c:f>
              <c:numCache>
                <c:formatCode>#,##0.00</c:formatCode>
                <c:ptCount val="25"/>
                <c:pt idx="0">
                  <c:v>11.793153786021422</c:v>
                </c:pt>
                <c:pt idx="1">
                  <c:v>8.9592438203191982</c:v>
                </c:pt>
                <c:pt idx="2">
                  <c:v>8.03375082006459</c:v>
                </c:pt>
                <c:pt idx="3">
                  <c:v>9.7573205206114633</c:v>
                </c:pt>
                <c:pt idx="4">
                  <c:v>9.1576677060951113</c:v>
                </c:pt>
                <c:pt idx="5">
                  <c:v>9.1469249522131761</c:v>
                </c:pt>
                <c:pt idx="6">
                  <c:v>8.3549214828252349</c:v>
                </c:pt>
                <c:pt idx="7">
                  <c:v>9.145640132537908</c:v>
                </c:pt>
                <c:pt idx="8">
                  <c:v>9.2825209587013706</c:v>
                </c:pt>
                <c:pt idx="9">
                  <c:v>9.2744372731817499</c:v>
                </c:pt>
                <c:pt idx="10">
                  <c:v>9.2054546048498693</c:v>
                </c:pt>
                <c:pt idx="11">
                  <c:v>8.8623270484749046</c:v>
                </c:pt>
                <c:pt idx="12">
                  <c:v>10.537697957128918</c:v>
                </c:pt>
                <c:pt idx="13">
                  <c:v>9.8273334765423428</c:v>
                </c:pt>
                <c:pt idx="14">
                  <c:v>9.1971723674410963</c:v>
                </c:pt>
                <c:pt idx="15">
                  <c:v>9.7315667818468672</c:v>
                </c:pt>
                <c:pt idx="16">
                  <c:v>8.8663073744205825</c:v>
                </c:pt>
                <c:pt idx="17">
                  <c:v>9.7782407373032054</c:v>
                </c:pt>
                <c:pt idx="18">
                  <c:v>9.4394353633411807</c:v>
                </c:pt>
                <c:pt idx="19">
                  <c:v>8.5871093292605245</c:v>
                </c:pt>
                <c:pt idx="20">
                  <c:v>9.1651828604343404</c:v>
                </c:pt>
                <c:pt idx="21">
                  <c:v>8.833943113293687</c:v>
                </c:pt>
                <c:pt idx="22">
                  <c:v>8.4907572285278388</c:v>
                </c:pt>
                <c:pt idx="23">
                  <c:v>7.9194663474545877</c:v>
                </c:pt>
                <c:pt idx="24">
                  <c:v>8.7568899983796111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EE-4745-BCDC-7ADEEA2751A9}"/>
            </c:ext>
          </c:extLst>
        </c:ser>
        <c:ser>
          <c:idx val="3"/>
          <c:order val="3"/>
          <c:tx>
            <c:strRef>
              <c:f>'ANALISIS DE COMBUSTIBLE'!$E$7</c:f>
              <c:strCache>
                <c:ptCount val="1"/>
                <c:pt idx="0">
                  <c:v>Suma de IMPORTE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'ANALISIS DE COMBUSTIBLE'!$A$8:$A$33</c:f>
              <c:strCache>
                <c:ptCount val="25"/>
                <c:pt idx="0">
                  <c:v>&lt;06/01/2025</c:v>
                </c:pt>
                <c:pt idx="1">
                  <c:v>06/01/2025 - 12/01/2025</c:v>
                </c:pt>
                <c:pt idx="2">
                  <c:v>13/01/2025 - 19/01/2025</c:v>
                </c:pt>
                <c:pt idx="3">
                  <c:v>20/01/2025 - 26/01/2025</c:v>
                </c:pt>
                <c:pt idx="4">
                  <c:v>27/01/2025 - 02/02/2025</c:v>
                </c:pt>
                <c:pt idx="5">
                  <c:v>03/02/2025 - 09/02/2025</c:v>
                </c:pt>
                <c:pt idx="6">
                  <c:v>10/02/2025 - 16/02/2025</c:v>
                </c:pt>
                <c:pt idx="7">
                  <c:v>17/02/2025 - 23/02/2025</c:v>
                </c:pt>
                <c:pt idx="8">
                  <c:v>24/02/2025 - 02/03/2025</c:v>
                </c:pt>
                <c:pt idx="9">
                  <c:v>03/03/2025 - 09/03/2025</c:v>
                </c:pt>
                <c:pt idx="10">
                  <c:v>10/03/2025 - 16/03/2025</c:v>
                </c:pt>
                <c:pt idx="11">
                  <c:v>17/03/2025 - 23/03/2025</c:v>
                </c:pt>
                <c:pt idx="12">
                  <c:v>24/03/2025 - 30/03/2025</c:v>
                </c:pt>
                <c:pt idx="13">
                  <c:v>31/03/2025 - 06/04/2025</c:v>
                </c:pt>
                <c:pt idx="14">
                  <c:v>07/04/2025 - 13/04/2025</c:v>
                </c:pt>
                <c:pt idx="15">
                  <c:v>14/04/2025 - 20/04/2025</c:v>
                </c:pt>
                <c:pt idx="16">
                  <c:v>21/04/2025 - 27/04/2025</c:v>
                </c:pt>
                <c:pt idx="17">
                  <c:v>28/04/2025 - 04/05/2025</c:v>
                </c:pt>
                <c:pt idx="18">
                  <c:v>05/05/2025 - 11/05/2025</c:v>
                </c:pt>
                <c:pt idx="19">
                  <c:v>12/05/2025 - 18/05/2025</c:v>
                </c:pt>
                <c:pt idx="20">
                  <c:v>19/05/2025 - 25/05/2025</c:v>
                </c:pt>
                <c:pt idx="21">
                  <c:v>26/05/2025 - 01/06/2025</c:v>
                </c:pt>
                <c:pt idx="22">
                  <c:v>02/06/2025 - 08/06/2025</c:v>
                </c:pt>
                <c:pt idx="23">
                  <c:v>09/06/2025 - 15/06/2025</c:v>
                </c:pt>
                <c:pt idx="24">
                  <c:v>16/06/2025 - 18/06/2025</c:v>
                </c:pt>
              </c:strCache>
            </c:strRef>
          </c:cat>
          <c:val>
            <c:numRef>
              <c:f>'ANALISIS DE COMBUSTIBLE'!$E$8:$E$33</c:f>
              <c:numCache>
                <c:formatCode>_("$"* #,##0.00_);_("$"* \(#,##0.00\);_("$"* "-"??_);_(@_)</c:formatCode>
                <c:ptCount val="25"/>
                <c:pt idx="0">
                  <c:v>2150.1</c:v>
                </c:pt>
                <c:pt idx="1">
                  <c:v>7400</c:v>
                </c:pt>
                <c:pt idx="2">
                  <c:v>7000</c:v>
                </c:pt>
                <c:pt idx="3">
                  <c:v>6780</c:v>
                </c:pt>
                <c:pt idx="4">
                  <c:v>7694.44</c:v>
                </c:pt>
                <c:pt idx="5">
                  <c:v>9441.86</c:v>
                </c:pt>
                <c:pt idx="6">
                  <c:v>7243.46</c:v>
                </c:pt>
                <c:pt idx="7">
                  <c:v>8493.06</c:v>
                </c:pt>
                <c:pt idx="8">
                  <c:v>9453.99</c:v>
                </c:pt>
                <c:pt idx="9">
                  <c:v>9400.6200000000008</c:v>
                </c:pt>
                <c:pt idx="10">
                  <c:v>8802.74</c:v>
                </c:pt>
                <c:pt idx="11">
                  <c:v>7028.69</c:v>
                </c:pt>
                <c:pt idx="12">
                  <c:v>3679.93</c:v>
                </c:pt>
                <c:pt idx="13">
                  <c:v>10934.29</c:v>
                </c:pt>
                <c:pt idx="14">
                  <c:v>9700</c:v>
                </c:pt>
                <c:pt idx="15">
                  <c:v>4000.15</c:v>
                </c:pt>
                <c:pt idx="16">
                  <c:v>8655.07</c:v>
                </c:pt>
                <c:pt idx="17">
                  <c:v>8604.0999999999985</c:v>
                </c:pt>
                <c:pt idx="18">
                  <c:v>10262.1</c:v>
                </c:pt>
                <c:pt idx="19">
                  <c:v>13108.27</c:v>
                </c:pt>
                <c:pt idx="20">
                  <c:v>10233.280000000001</c:v>
                </c:pt>
                <c:pt idx="21">
                  <c:v>13138.76</c:v>
                </c:pt>
                <c:pt idx="22">
                  <c:v>8159.83</c:v>
                </c:pt>
                <c:pt idx="23">
                  <c:v>9623.68</c:v>
                </c:pt>
                <c:pt idx="24">
                  <c:v>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57-462E-90DF-0C0D3C305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0538479"/>
        <c:axId val="1250525999"/>
      </c:barChart>
      <c:catAx>
        <c:axId val="1250538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50525999"/>
        <c:crosses val="autoZero"/>
        <c:auto val="1"/>
        <c:lblAlgn val="ctr"/>
        <c:lblOffset val="100"/>
        <c:noMultiLvlLbl val="0"/>
      </c:catAx>
      <c:valAx>
        <c:axId val="1250525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50538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4</xdr:row>
      <xdr:rowOff>52387</xdr:rowOff>
    </xdr:from>
    <xdr:to>
      <xdr:col>16</xdr:col>
      <xdr:colOff>466724</xdr:colOff>
      <xdr:row>30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FE811E-C22C-EA39-3EED-5F31FB161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ansporte" refreshedDate="45825.670967708335" createdVersion="8" refreshedVersion="8" minRefreshableVersion="3" recordCount="284" xr:uid="{16754BA3-3D68-4ADC-B92F-748558A13403}">
  <cacheSource type="worksheet">
    <worksheetSource name="Tabla1"/>
  </cacheSource>
  <cacheFields count="12">
    <cacheField name="FECHA DE CARGA" numFmtId="14">
      <sharedItems containsSemiMixedTypes="0" containsNonDate="0" containsDate="1" containsString="0" minDate="2025-01-02T00:00:00" maxDate="2025-06-18T00:00:00" count="106">
        <d v="2025-01-02T00:00:00"/>
        <d v="2025-01-03T00:00:00"/>
        <d v="2025-01-06T00:00:00"/>
        <d v="2025-01-07T00:00:00"/>
        <d v="2025-01-08T00:00:00"/>
        <d v="2025-01-09T00:00:00"/>
        <d v="2025-01-10T00:00:00"/>
        <d v="2025-01-14T00:00:00"/>
        <d v="2025-01-15T00:00:00"/>
        <d v="2025-01-16T00:00:00"/>
        <d v="2025-01-17T00:00:00"/>
        <d v="2025-01-20T00:00:00"/>
        <d v="2025-01-21T00:00:00"/>
        <d v="2025-01-22T00:00:00"/>
        <d v="2025-01-24T00:00:00"/>
        <d v="2025-01-27T00:00:00"/>
        <d v="2025-01-28T00:00:00"/>
        <d v="2025-01-30T00:00:00"/>
        <d v="2025-01-31T00:00:00"/>
        <d v="2025-02-04T00:00:00"/>
        <d v="2025-02-06T00:00:00"/>
        <d v="2025-02-07T00:00:00"/>
        <d v="2025-02-11T00:00:00"/>
        <d v="2025-02-13T00:00:00"/>
        <d v="2025-02-14T00:00:00"/>
        <d v="2025-02-17T00:00:00"/>
        <d v="2025-02-18T00:00:00"/>
        <d v="2025-02-20T00:00:00"/>
        <d v="2025-02-21T00:00:00"/>
        <d v="2025-02-25T00:00:00"/>
        <d v="2025-02-26T00:00:00"/>
        <d v="2025-02-27T00:00:00"/>
        <d v="2025-02-28T00:00:00"/>
        <d v="2025-03-01T00:00:00"/>
        <d v="2025-03-03T00:00:00"/>
        <d v="2025-03-04T00:00:00"/>
        <d v="2025-03-06T00:00:00"/>
        <d v="2025-03-07T00:00:00"/>
        <d v="2025-03-08T00:00:00"/>
        <d v="2025-03-10T00:00:00"/>
        <d v="2025-03-11T00:00:00"/>
        <d v="2025-03-13T00:00:00"/>
        <d v="2025-03-14T00:00:00"/>
        <d v="2025-03-18T00:00:00"/>
        <d v="2025-03-19T00:00:00"/>
        <d v="2025-03-20T00:00:00"/>
        <d v="2025-03-21T00:00:00"/>
        <d v="2025-03-24T00:00:00"/>
        <d v="2025-03-25T00:00:00"/>
        <d v="2025-03-27T00:00:00"/>
        <d v="2025-03-31T00:00:00"/>
        <d v="2025-04-01T00:00:00"/>
        <d v="2025-04-02T00:00:00"/>
        <d v="2025-04-03T00:00:00"/>
        <d v="2025-04-04T00:00:00"/>
        <d v="2025-04-05T00:00:00"/>
        <d v="2025-04-07T00:00:00"/>
        <d v="2025-04-08T00:00:00"/>
        <d v="2025-04-10T00:00:00"/>
        <d v="2025-04-11T00:00:00"/>
        <d v="2025-04-12T00:00:00"/>
        <d v="2025-04-14T00:00:00"/>
        <d v="2025-04-16T00:00:00"/>
        <d v="2025-04-22T00:00:00"/>
        <d v="2025-04-23T00:00:00"/>
        <d v="2025-04-24T00:00:00"/>
        <d v="2025-04-25T00:00:00"/>
        <d v="2025-04-28T00:00:00"/>
        <d v="2025-04-29T00:00:00"/>
        <d v="2025-04-30T00:00:00"/>
        <d v="2025-05-02T00:00:00"/>
        <d v="2025-05-03T00:00:00"/>
        <d v="2025-05-04T00:00:00"/>
        <d v="2025-05-05T00:00:00"/>
        <d v="2025-05-06T00:00:00"/>
        <d v="2025-05-07T00:00:00"/>
        <d v="2025-05-08T00:00:00"/>
        <d v="2025-02-09T00:00:00"/>
        <d v="2025-05-09T00:00:00"/>
        <d v="2025-05-12T00:00:00"/>
        <d v="2025-05-13T00:00:00"/>
        <d v="2025-05-14T00:00:00"/>
        <d v="2025-05-15T00:00:00"/>
        <d v="2025-05-16T00:00:00"/>
        <d v="2025-05-19T00:00:00"/>
        <d v="2025-05-20T00:00:00"/>
        <d v="2025-05-21T00:00:00"/>
        <d v="2025-05-22T00:00:00"/>
        <d v="2025-05-23T00:00:00"/>
        <d v="2025-05-26T00:00:00"/>
        <d v="2025-05-27T00:00:00"/>
        <d v="2025-05-28T00:00:00"/>
        <d v="2025-05-29T00:00:00"/>
        <d v="2025-05-30T00:00:00"/>
        <d v="2025-05-31T00:00:00"/>
        <d v="2025-06-03T00:00:00"/>
        <d v="2025-06-04T00:00:00"/>
        <d v="2025-06-05T00:00:00"/>
        <d v="2025-06-06T00:00:00"/>
        <d v="2025-06-09T00:00:00"/>
        <d v="2025-06-10T00:00:00"/>
        <d v="2025-06-11T00:00:00"/>
        <d v="2025-06-12T00:00:00"/>
        <d v="2025-06-13T00:00:00"/>
        <d v="2025-06-16T00:00:00"/>
        <d v="2025-06-17T00:00:00"/>
      </sharedItems>
      <fieldGroup par="11"/>
    </cacheField>
    <cacheField name="PLACAS" numFmtId="0">
      <sharedItems count="12">
        <s v="MVW091B"/>
        <s v="NYJ7857"/>
        <s v="PDH3207"/>
        <s v="PCA1724"/>
        <s v="LPR359A"/>
        <s v="LGR886A"/>
        <s v="81RD4L"/>
        <s v="LGY247A"/>
        <s v="NGT379B"/>
        <s v="PAP525B"/>
        <s v="MNH366B"/>
        <s v="RCW623D"/>
      </sharedItems>
    </cacheField>
    <cacheField name="UNIDAD" numFmtId="0">
      <sharedItems/>
    </cacheField>
    <cacheField name="MODELO" numFmtId="0">
      <sharedItems containsSemiMixedTypes="0" containsString="0" containsNumber="1" containsInteger="1" minValue="2011" maxValue="2024"/>
    </cacheField>
    <cacheField name="OPERADOR" numFmtId="0">
      <sharedItems containsBlank="1"/>
    </cacheField>
    <cacheField name="KM INICIAL" numFmtId="3">
      <sharedItems containsSemiMixedTypes="0" containsString="0" containsNumber="1" containsInteger="1" minValue="77" maxValue="298090"/>
    </cacheField>
    <cacheField name="KM FINAL" numFmtId="3">
      <sharedItems containsSemiMixedTypes="0" containsString="0" containsNumber="1" containsInteger="1" minValue="408" maxValue="298378"/>
    </cacheField>
    <cacheField name="KM RECORRIDO" numFmtId="3">
      <sharedItems containsSemiMixedTypes="0" containsString="0" containsNumber="1" containsInteger="1" minValue="26" maxValue="647"/>
    </cacheField>
    <cacheField name="LT CARGADOS" numFmtId="0">
      <sharedItems containsSemiMixedTypes="0" containsString="0" containsNumber="1" minValue="13.3" maxValue="54.97"/>
    </cacheField>
    <cacheField name="RENDIMIENTO" numFmtId="4">
      <sharedItems containsSemiMixedTypes="0" containsString="0" containsNumber="1" minValue="1.7931034482758621" maxValue="19.422074846044531"/>
    </cacheField>
    <cacheField name="IMPORTE" numFmtId="44">
      <sharedItems containsSemiMixedTypes="0" containsString="0" containsNumber="1" minValue="315.12" maxValue="1300"/>
    </cacheField>
    <cacheField name="Días (FECHA DE CARGA)" numFmtId="0" databaseField="0">
      <fieldGroup base="0">
        <rangePr autoStart="0" groupBy="days" startDate="2025-01-06T00:00:00" endDate="2025-06-18T00:00:00" groupInterval="7"/>
        <groupItems count="26">
          <s v="&lt;06/01/2025"/>
          <s v="06/01/2025 - 12/01/2025"/>
          <s v="13/01/2025 - 19/01/2025"/>
          <s v="20/01/2025 - 26/01/2025"/>
          <s v="27/01/2025 - 02/02/2025"/>
          <s v="03/02/2025 - 09/02/2025"/>
          <s v="10/02/2025 - 16/02/2025"/>
          <s v="17/02/2025 - 23/02/2025"/>
          <s v="24/02/2025 - 02/03/2025"/>
          <s v="03/03/2025 - 09/03/2025"/>
          <s v="10/03/2025 - 16/03/2025"/>
          <s v="17/03/2025 - 23/03/2025"/>
          <s v="24/03/2025 - 30/03/2025"/>
          <s v="31/03/2025 - 06/04/2025"/>
          <s v="07/04/2025 - 13/04/2025"/>
          <s v="14/04/2025 - 20/04/2025"/>
          <s v="21/04/2025 - 27/04/2025"/>
          <s v="28/04/2025 - 04/05/2025"/>
          <s v="05/05/2025 - 11/05/2025"/>
          <s v="12/05/2025 - 18/05/2025"/>
          <s v="19/05/2025 - 25/05/2025"/>
          <s v="26/05/2025 - 01/06/2025"/>
          <s v="02/06/2025 - 08/06/2025"/>
          <s v="09/06/2025 - 15/06/2025"/>
          <s v="16/06/2025 - 18/06/2025"/>
          <s v="&gt;18/06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4">
  <r>
    <x v="0"/>
    <x v="0"/>
    <s v="CHEVY"/>
    <n v="2011"/>
    <s v="INDRA CARDENAS"/>
    <n v="253075"/>
    <n v="253312"/>
    <n v="237"/>
    <n v="25.22"/>
    <n v="9.3973037272006348"/>
    <n v="600"/>
  </r>
  <r>
    <x v="0"/>
    <x v="1"/>
    <s v="SPARK"/>
    <n v="2012"/>
    <m/>
    <n v="265049"/>
    <n v="265434"/>
    <n v="385"/>
    <n v="31.53"/>
    <n v="12.210593085949888"/>
    <n v="750.1"/>
  </r>
  <r>
    <x v="1"/>
    <x v="2"/>
    <s v="SPARK"/>
    <n v="2016"/>
    <m/>
    <n v="153684"/>
    <n v="154147"/>
    <n v="463"/>
    <n v="33.619999999999997"/>
    <n v="13.771564544913742"/>
    <n v="800"/>
  </r>
  <r>
    <x v="2"/>
    <x v="3"/>
    <s v="SPARK"/>
    <n v="2015"/>
    <m/>
    <n v="181421"/>
    <n v="181737"/>
    <n v="316"/>
    <n v="21.2"/>
    <n v="14.90566037735849"/>
    <n v="600"/>
  </r>
  <r>
    <x v="3"/>
    <x v="4"/>
    <s v="URVAN"/>
    <n v="2017"/>
    <s v="MARIO EDGAR"/>
    <n v="241657"/>
    <n v="241907"/>
    <n v="250"/>
    <n v="21.16"/>
    <n v="11.814744801512287"/>
    <n v="800"/>
  </r>
  <r>
    <x v="3"/>
    <x v="5"/>
    <s v="URVAN"/>
    <n v="2023"/>
    <s v="RICARDO RODRIGUEZ"/>
    <n v="50606"/>
    <n v="50963"/>
    <n v="357"/>
    <n v="40.340000000000003"/>
    <n v="8.8497768963807619"/>
    <n v="1000"/>
  </r>
  <r>
    <x v="4"/>
    <x v="6"/>
    <s v="URVAN"/>
    <n v="2024"/>
    <s v="LUIS ANGEL"/>
    <n v="29575"/>
    <n v="29850"/>
    <n v="275"/>
    <n v="42.32"/>
    <n v="6.4981096408317578"/>
    <n v="800"/>
  </r>
  <r>
    <x v="5"/>
    <x v="7"/>
    <s v="VERSA"/>
    <n v="2017"/>
    <s v="RICARDO GAYTAN"/>
    <n v="116768"/>
    <n v="117085"/>
    <n v="317"/>
    <n v="33.68"/>
    <n v="9.412114014251781"/>
    <n v="800"/>
  </r>
  <r>
    <x v="5"/>
    <x v="5"/>
    <s v="URVAN"/>
    <n v="2023"/>
    <s v="RICARDO RODRIGUEZ"/>
    <n v="50963"/>
    <n v="51119"/>
    <n v="156"/>
    <n v="42.29"/>
    <n v="3.6888153227713407"/>
    <n v="800"/>
  </r>
  <r>
    <x v="5"/>
    <x v="4"/>
    <s v="URVAN"/>
    <n v="2017"/>
    <s v="MARIO EDGAR"/>
    <n v="241907"/>
    <n v="242091"/>
    <n v="184"/>
    <n v="33.35"/>
    <n v="5.5172413793103443"/>
    <n v="700"/>
  </r>
  <r>
    <x v="6"/>
    <x v="2"/>
    <s v="SPARK"/>
    <n v="2016"/>
    <m/>
    <n v="154147"/>
    <n v="154364"/>
    <n v="217"/>
    <n v="20.84"/>
    <n v="10.412667946257198"/>
    <n v="500"/>
  </r>
  <r>
    <x v="6"/>
    <x v="6"/>
    <s v="URVAN"/>
    <n v="2024"/>
    <s v="LUIS ANGEL"/>
    <n v="29850"/>
    <n v="30002"/>
    <n v="152"/>
    <n v="32.76"/>
    <n v="4.6398046398046402"/>
    <n v="700"/>
  </r>
  <r>
    <x v="6"/>
    <x v="3"/>
    <s v="SPARK"/>
    <n v="2015"/>
    <m/>
    <n v="181737"/>
    <n v="182085"/>
    <n v="348"/>
    <n v="25.12"/>
    <n v="13.853503184713375"/>
    <n v="700"/>
  </r>
  <r>
    <x v="7"/>
    <x v="4"/>
    <s v="URVAN"/>
    <n v="2017"/>
    <s v="MARIO EDGAR"/>
    <n v="242091"/>
    <n v="242386"/>
    <n v="295"/>
    <n v="29.18"/>
    <n v="10.109664153529815"/>
    <n v="1000"/>
  </r>
  <r>
    <x v="7"/>
    <x v="5"/>
    <s v="URVAN"/>
    <n v="2023"/>
    <s v="RICARDO RODRIGUEZ"/>
    <n v="51119"/>
    <n v="51351"/>
    <n v="232"/>
    <n v="33.36"/>
    <n v="6.9544364508393288"/>
    <n v="700"/>
  </r>
  <r>
    <x v="7"/>
    <x v="6"/>
    <s v="URVAN"/>
    <n v="2024"/>
    <s v="LUIS ANGEL"/>
    <n v="30002"/>
    <n v="30175"/>
    <n v="173"/>
    <n v="29.17"/>
    <n v="5.9307507713404179"/>
    <n v="700"/>
  </r>
  <r>
    <x v="8"/>
    <x v="3"/>
    <s v="SPARK"/>
    <n v="2015"/>
    <m/>
    <n v="182085"/>
    <n v="182428"/>
    <n v="343"/>
    <n v="29.18"/>
    <n v="11.754626456477039"/>
    <n v="700"/>
  </r>
  <r>
    <x v="9"/>
    <x v="4"/>
    <s v="URVAN"/>
    <n v="2017"/>
    <s v="MARIO EDGAR"/>
    <n v="242386"/>
    <n v="242581"/>
    <n v="195"/>
    <n v="41.75"/>
    <n v="4.6706586826347305"/>
    <n v="700"/>
  </r>
  <r>
    <x v="9"/>
    <x v="6"/>
    <s v="URVAN"/>
    <n v="2024"/>
    <s v="LUIS ANGEL"/>
    <n v="30175"/>
    <n v="30324"/>
    <n v="149"/>
    <n v="29.18"/>
    <n v="5.1062371487320082"/>
    <n v="500"/>
  </r>
  <r>
    <x v="9"/>
    <x v="5"/>
    <s v="URVAN"/>
    <n v="2022"/>
    <s v="RICARDO RODRIGUEZ"/>
    <n v="51351"/>
    <n v="51511"/>
    <n v="160"/>
    <n v="29.35"/>
    <n v="5.4514480408858601"/>
    <n v="700"/>
  </r>
  <r>
    <x v="9"/>
    <x v="2"/>
    <s v="SPARK"/>
    <n v="2016"/>
    <m/>
    <n v="154364"/>
    <n v="154595"/>
    <n v="231"/>
    <n v="20.84"/>
    <n v="11.084452975047984"/>
    <n v="600"/>
  </r>
  <r>
    <x v="10"/>
    <x v="7"/>
    <s v="VERSA"/>
    <n v="2017"/>
    <s v="RICARDO GAYTAN"/>
    <n v="117085"/>
    <n v="117451"/>
    <n v="366"/>
    <n v="34.119999999999997"/>
    <n v="10.726846424384526"/>
    <n v="800"/>
  </r>
  <r>
    <x v="10"/>
    <x v="0"/>
    <s v="CHEVY"/>
    <n v="2011"/>
    <s v="INDRA CARDENAS"/>
    <n v="253312"/>
    <n v="253524"/>
    <n v="212"/>
    <n v="24.8"/>
    <n v="8.5483870967741939"/>
    <n v="600"/>
  </r>
  <r>
    <x v="11"/>
    <x v="5"/>
    <s v="URVAN"/>
    <n v="2023"/>
    <s v="RICARDO RODRIGUEZ"/>
    <n v="51511"/>
    <n v="51691"/>
    <n v="180"/>
    <n v="29.47"/>
    <n v="6.1079063454360369"/>
    <n v="700"/>
  </r>
  <r>
    <x v="12"/>
    <x v="1"/>
    <s v="SPARK"/>
    <n v="2012"/>
    <m/>
    <n v="265434"/>
    <n v="265765"/>
    <n v="331"/>
    <n v="31.53"/>
    <n v="10.497938471297177"/>
    <n v="600"/>
  </r>
  <r>
    <x v="12"/>
    <x v="3"/>
    <s v="SPARK"/>
    <n v="2015"/>
    <m/>
    <n v="182428"/>
    <n v="182841"/>
    <n v="413"/>
    <n v="29.18"/>
    <n v="14.153529814941741"/>
    <n v="680"/>
  </r>
  <r>
    <x v="13"/>
    <x v="5"/>
    <s v="URVAN"/>
    <n v="2023"/>
    <s v="RICARDO RODRIGUEZ"/>
    <n v="51691"/>
    <n v="51909"/>
    <n v="218"/>
    <n v="29.18"/>
    <n v="7.4708704592186432"/>
    <n v="700"/>
  </r>
  <r>
    <x v="13"/>
    <x v="6"/>
    <s v="URVAN"/>
    <n v="2024"/>
    <s v="LUIS ANGEL"/>
    <n v="30324"/>
    <n v="30637"/>
    <n v="313"/>
    <n v="19.22"/>
    <n v="16.285119667013529"/>
    <n v="700"/>
  </r>
  <r>
    <x v="13"/>
    <x v="2"/>
    <s v="SPARK"/>
    <n v="2016"/>
    <m/>
    <n v="154595"/>
    <n v="154932"/>
    <n v="337"/>
    <n v="25.01"/>
    <n v="13.474610155937624"/>
    <n v="600"/>
  </r>
  <r>
    <x v="14"/>
    <x v="7"/>
    <s v="VERSA"/>
    <n v="2017"/>
    <s v="RICARDO GAYTAN"/>
    <n v="117451"/>
    <n v="117822"/>
    <n v="371"/>
    <n v="34.119999999999997"/>
    <n v="10.873388042203986"/>
    <n v="800"/>
  </r>
  <r>
    <x v="14"/>
    <x v="6"/>
    <s v="URVAN"/>
    <n v="2024"/>
    <s v="LUIS ANGEL"/>
    <n v="30637"/>
    <n v="30781"/>
    <n v="144"/>
    <n v="28.98"/>
    <n v="4.9689440993788816"/>
    <n v="400"/>
  </r>
  <r>
    <x v="14"/>
    <x v="3"/>
    <s v="SPARK"/>
    <n v="2015"/>
    <m/>
    <n v="182841"/>
    <n v="183102"/>
    <n v="261"/>
    <n v="28.35"/>
    <n v="9.2063492063492056"/>
    <n v="600"/>
  </r>
  <r>
    <x v="14"/>
    <x v="5"/>
    <s v="URVAN"/>
    <n v="2022"/>
    <s v="RICARDO RODRIGUEZ"/>
    <n v="51909"/>
    <n v="52098"/>
    <n v="189"/>
    <n v="41.68"/>
    <n v="4.5345489443378115"/>
    <n v="1000"/>
  </r>
  <r>
    <x v="15"/>
    <x v="4"/>
    <s v="URVAN"/>
    <n v="2017"/>
    <s v="MARIO EDGAR"/>
    <n v="242581"/>
    <n v="242887"/>
    <n v="306"/>
    <n v="29.18"/>
    <n v="10.486634681288553"/>
    <n v="700"/>
  </r>
  <r>
    <x v="15"/>
    <x v="2"/>
    <s v="SPARK"/>
    <n v="2016"/>
    <m/>
    <n v="154932"/>
    <n v="155141"/>
    <n v="209"/>
    <n v="25.01"/>
    <n v="8.3566573370651742"/>
    <n v="600"/>
  </r>
  <r>
    <x v="16"/>
    <x v="5"/>
    <s v="URVAN"/>
    <n v="2023"/>
    <s v="RICARDO RODRIGUEZ"/>
    <n v="51909"/>
    <n v="52319"/>
    <n v="410"/>
    <n v="41.68"/>
    <n v="9.8368522072936653"/>
    <n v="700"/>
  </r>
  <r>
    <x v="16"/>
    <x v="6"/>
    <s v="URVAN"/>
    <n v="2024"/>
    <s v="LUIS ANGEL"/>
    <n v="30781"/>
    <n v="30941"/>
    <n v="160"/>
    <n v="16.670000000000002"/>
    <n v="9.5980803839232145"/>
    <n v="650.25"/>
  </r>
  <r>
    <x v="16"/>
    <x v="4"/>
    <s v="URVAN"/>
    <n v="2017"/>
    <s v="MARIO EDGAR"/>
    <n v="242887"/>
    <n v="242974"/>
    <n v="87"/>
    <n v="29.41"/>
    <n v="2.9581774906494389"/>
    <n v="700"/>
  </r>
  <r>
    <x v="17"/>
    <x v="6"/>
    <s v="URVAN"/>
    <n v="2024"/>
    <s v="LUIS ANGEL"/>
    <n v="30941"/>
    <n v="31094"/>
    <n v="153"/>
    <n v="27.11"/>
    <n v="5.643673921062339"/>
    <n v="450.29"/>
  </r>
  <r>
    <x v="17"/>
    <x v="4"/>
    <s v="URVAN"/>
    <n v="2017"/>
    <s v="MARIO EDGAR"/>
    <n v="242974"/>
    <n v="243190"/>
    <n v="216"/>
    <n v="29.18"/>
    <n v="7.402330363262509"/>
    <n v="693.9"/>
  </r>
  <r>
    <x v="17"/>
    <x v="0"/>
    <s v="CHEVY"/>
    <n v="2011"/>
    <s v="INDRA CARDENAS"/>
    <n v="253524"/>
    <n v="253794"/>
    <n v="270"/>
    <n v="21.42"/>
    <n v="12.605042016806722"/>
    <n v="500"/>
  </r>
  <r>
    <x v="17"/>
    <x v="5"/>
    <s v="URVAN"/>
    <n v="2022"/>
    <s v="RICARDO RODRIGUEZ"/>
    <n v="52319"/>
    <n v="52500"/>
    <n v="181"/>
    <n v="33.35"/>
    <n v="5.4272863568215888"/>
    <n v="800"/>
  </r>
  <r>
    <x v="18"/>
    <x v="7"/>
    <s v="VERSA"/>
    <n v="2017"/>
    <s v="RICARDO GAYTAN"/>
    <n v="117822"/>
    <n v="118196"/>
    <n v="374"/>
    <n v="34.119999999999997"/>
    <n v="10.961313012895664"/>
    <n v="800"/>
  </r>
  <r>
    <x v="18"/>
    <x v="3"/>
    <s v="SPARK"/>
    <n v="2015"/>
    <m/>
    <n v="183102"/>
    <n v="183541"/>
    <n v="439"/>
    <n v="23.99"/>
    <n v="18.299291371404752"/>
    <n v="700"/>
  </r>
  <r>
    <x v="18"/>
    <x v="2"/>
    <s v="SPARK"/>
    <n v="2016"/>
    <m/>
    <n v="155141"/>
    <n v="155349"/>
    <n v="208"/>
    <n v="25.01"/>
    <n v="8.316673330667733"/>
    <n v="400"/>
  </r>
  <r>
    <x v="19"/>
    <x v="6"/>
    <s v="URVAN"/>
    <n v="2024"/>
    <s v="LUIS ANGEL"/>
    <n v="31094"/>
    <n v="31270"/>
    <n v="176"/>
    <n v="18.77"/>
    <n v="9.3766648907831645"/>
    <n v="500"/>
  </r>
  <r>
    <x v="19"/>
    <x v="5"/>
    <s v="URVAN"/>
    <n v="2023"/>
    <s v="RICARDO RODRIGUEZ"/>
    <n v="52500"/>
    <n v="52712"/>
    <n v="212"/>
    <n v="33.35"/>
    <n v="6.3568215892053974"/>
    <n v="800"/>
  </r>
  <r>
    <x v="19"/>
    <x v="8"/>
    <s v="VERSA"/>
    <n v="2024"/>
    <m/>
    <n v="77"/>
    <n v="408"/>
    <n v="331"/>
    <n v="23.18"/>
    <n v="14.279551337359793"/>
    <n v="700"/>
  </r>
  <r>
    <x v="19"/>
    <x v="1"/>
    <s v="SPARK"/>
    <n v="2012"/>
    <m/>
    <n v="265765"/>
    <n v="266161"/>
    <n v="396"/>
    <n v="25.01"/>
    <n v="15.833666533386644"/>
    <n v="600"/>
  </r>
  <r>
    <x v="20"/>
    <x v="3"/>
    <s v="SPARK"/>
    <n v="2015"/>
    <m/>
    <n v="183541"/>
    <n v="183856"/>
    <n v="315"/>
    <n v="29.42"/>
    <n v="10.707002039428959"/>
    <n v="700"/>
  </r>
  <r>
    <x v="20"/>
    <x v="2"/>
    <s v="SPARK"/>
    <n v="2016"/>
    <m/>
    <n v="155349"/>
    <n v="155527"/>
    <n v="178"/>
    <n v="16.809999999999999"/>
    <n v="10.58893515764426"/>
    <n v="600"/>
  </r>
  <r>
    <x v="21"/>
    <x v="0"/>
    <s v="CHEVY"/>
    <n v="2011"/>
    <s v="INDRA CARDENAS"/>
    <n v="253794"/>
    <n v="253946"/>
    <n v="152"/>
    <n v="25.48"/>
    <n v="5.9654631083202512"/>
    <n v="600"/>
  </r>
  <r>
    <x v="21"/>
    <x v="9"/>
    <s v="URVAN"/>
    <n v="2016"/>
    <s v="MARIO EDGAR"/>
    <n v="292582"/>
    <n v="292781"/>
    <n v="199"/>
    <n v="38.130000000000003"/>
    <n v="5.218987673747705"/>
    <n v="700"/>
  </r>
  <r>
    <x v="21"/>
    <x v="7"/>
    <s v="VERSA"/>
    <n v="2017"/>
    <s v="RICARDO GAYTAN"/>
    <n v="118196"/>
    <n v="118536"/>
    <n v="340"/>
    <n v="32.72"/>
    <n v="10.39119804400978"/>
    <n v="800"/>
  </r>
  <r>
    <x v="21"/>
    <x v="5"/>
    <s v="URVAN"/>
    <n v="2023"/>
    <s v="RICARDO RODRIGUEZ"/>
    <n v="52712"/>
    <n v="52934"/>
    <n v="222"/>
    <n v="33.35"/>
    <n v="6.6566716641679156"/>
    <n v="800"/>
  </r>
  <r>
    <x v="21"/>
    <x v="6"/>
    <s v="URVAN"/>
    <n v="2024"/>
    <s v="LUIS ANGEL"/>
    <n v="31270"/>
    <n v="31499"/>
    <n v="229"/>
    <n v="27.11"/>
    <n v="8.4470675027665063"/>
    <n v="650.08000000000004"/>
  </r>
  <r>
    <x v="22"/>
    <x v="5"/>
    <s v="URVAN"/>
    <n v="2023"/>
    <s v="RICARDO RODRIGUEZ"/>
    <n v="52934"/>
    <n v="53174"/>
    <n v="240"/>
    <n v="42.03"/>
    <n v="5.7102069950035688"/>
    <n v="1000"/>
  </r>
  <r>
    <x v="22"/>
    <x v="10"/>
    <s v="URVAN"/>
    <n v="2017"/>
    <s v="MARIO EDGAR"/>
    <n v="261847"/>
    <n v="262058"/>
    <n v="211"/>
    <n v="33.630000000000003"/>
    <n v="6.2741599762117151"/>
    <n v="800"/>
  </r>
  <r>
    <x v="22"/>
    <x v="6"/>
    <s v="URVAN"/>
    <n v="2024"/>
    <s v="LUIS ANGEL"/>
    <n v="31499"/>
    <n v="31654"/>
    <n v="155"/>
    <n v="18.48"/>
    <n v="8.387445887445887"/>
    <n v="443.46"/>
  </r>
  <r>
    <x v="22"/>
    <x v="2"/>
    <s v="SPARK"/>
    <n v="2016"/>
    <m/>
    <n v="155527"/>
    <n v="155752"/>
    <n v="225"/>
    <n v="21.02"/>
    <n v="10.704091341579449"/>
    <n v="500"/>
  </r>
  <r>
    <x v="22"/>
    <x v="3"/>
    <s v="SPARK"/>
    <n v="2015"/>
    <m/>
    <n v="183856"/>
    <n v="184167"/>
    <n v="311"/>
    <n v="29.42"/>
    <n v="10.571040108769544"/>
    <n v="700"/>
  </r>
  <r>
    <x v="23"/>
    <x v="4"/>
    <s v="URVAN"/>
    <n v="2017"/>
    <s v="MARIO EDGAR"/>
    <n v="243190"/>
    <n v="243393"/>
    <n v="203"/>
    <n v="33.630000000000003"/>
    <n v="6.0362771335117449"/>
    <n v="800"/>
  </r>
  <r>
    <x v="23"/>
    <x v="6"/>
    <s v="URVAN"/>
    <n v="2024"/>
    <s v="LUIS ANGEL"/>
    <n v="31654"/>
    <n v="31807"/>
    <n v="153"/>
    <n v="16.670000000000002"/>
    <n v="9.1781643671265734"/>
    <n v="400"/>
  </r>
  <r>
    <x v="23"/>
    <x v="5"/>
    <s v="URVAN"/>
    <n v="2023"/>
    <s v="RICARDO RODRIGUEZ"/>
    <n v="53174"/>
    <n v="53325"/>
    <n v="151"/>
    <n v="29.18"/>
    <n v="5.1747772446881424"/>
    <n v="700"/>
  </r>
  <r>
    <x v="24"/>
    <x v="7"/>
    <s v="VERSA"/>
    <n v="2017"/>
    <s v="RICARDO GAYTAN"/>
    <n v="118536"/>
    <n v="118962"/>
    <n v="426"/>
    <n v="34.119999999999997"/>
    <n v="12.485345838218056"/>
    <n v="800"/>
  </r>
  <r>
    <x v="24"/>
    <x v="0"/>
    <s v="CHEVY"/>
    <n v="2011"/>
    <s v="INDRA CARDENAS"/>
    <n v="253946"/>
    <n v="254070"/>
    <n v="124"/>
    <n v="21.24"/>
    <n v="5.8380414312617708"/>
    <n v="500"/>
  </r>
  <r>
    <x v="24"/>
    <x v="1"/>
    <s v="SPARK"/>
    <n v="2012"/>
    <m/>
    <n v="266161"/>
    <n v="266451"/>
    <n v="290"/>
    <n v="25.12"/>
    <n v="11.544585987261145"/>
    <n v="600"/>
  </r>
  <r>
    <x v="25"/>
    <x v="2"/>
    <s v="SPARK"/>
    <n v="2016"/>
    <m/>
    <n v="155752"/>
    <n v="156035"/>
    <n v="283"/>
    <n v="29.3"/>
    <n v="9.6587030716723543"/>
    <n v="700"/>
  </r>
  <r>
    <x v="25"/>
    <x v="3"/>
    <s v="SPARK"/>
    <n v="2015"/>
    <m/>
    <n v="184167"/>
    <n v="184575"/>
    <n v="408"/>
    <n v="29.3"/>
    <n v="13.924914675767917"/>
    <n v="700"/>
  </r>
  <r>
    <x v="26"/>
    <x v="5"/>
    <s v="URVAN"/>
    <n v="2023"/>
    <s v="RICARDO RODRIGUEZ"/>
    <n v="53325"/>
    <n v="53530"/>
    <n v="205"/>
    <n v="29.3"/>
    <n v="6.9965870307167233"/>
    <n v="700"/>
  </r>
  <r>
    <x v="26"/>
    <x v="11"/>
    <s v="VERSA"/>
    <n v="2023"/>
    <s v="HECTOR ROMERO"/>
    <n v="13427"/>
    <n v="13911"/>
    <n v="484"/>
    <n v="37.67"/>
    <n v="12.848420493761614"/>
    <n v="900"/>
  </r>
  <r>
    <x v="26"/>
    <x v="4"/>
    <s v="URVAN"/>
    <n v="2017"/>
    <s v="MARIO EDGAR"/>
    <n v="243393"/>
    <n v="243673"/>
    <n v="280"/>
    <n v="37.67"/>
    <n v="7.4329705335810985"/>
    <n v="900"/>
  </r>
  <r>
    <x v="26"/>
    <x v="6"/>
    <s v="URVAN"/>
    <n v="2023"/>
    <s v="LUIS ANGEL"/>
    <n v="31807"/>
    <n v="32058"/>
    <n v="251"/>
    <n v="25.01"/>
    <n v="10.035985605757697"/>
    <n v="600"/>
  </r>
  <r>
    <x v="27"/>
    <x v="4"/>
    <s v="URVAN"/>
    <n v="2017"/>
    <s v="MARIO EDGAR"/>
    <n v="243673"/>
    <n v="243856"/>
    <n v="183"/>
    <n v="33.35"/>
    <n v="5.4872563718140928"/>
    <n v="793.06"/>
  </r>
  <r>
    <x v="27"/>
    <x v="6"/>
    <s v="URVAN"/>
    <n v="2023"/>
    <s v="LUIS ANGEL"/>
    <n v="32058"/>
    <n v="32188"/>
    <n v="130"/>
    <n v="20.84"/>
    <n v="6.2380038387715935"/>
    <n v="500"/>
  </r>
  <r>
    <x v="27"/>
    <x v="5"/>
    <s v="URVAN"/>
    <n v="2022"/>
    <s v="RICARDO RODRIGUEZ"/>
    <n v="53530"/>
    <n v="53698"/>
    <n v="168"/>
    <n v="29.18"/>
    <n v="5.7573680603152848"/>
    <n v="700"/>
  </r>
  <r>
    <x v="28"/>
    <x v="7"/>
    <s v="VERSA"/>
    <n v="2017"/>
    <s v="RICARDO GAYTAN"/>
    <n v="118962"/>
    <n v="119355"/>
    <n v="393"/>
    <n v="38.15"/>
    <n v="10.301441677588468"/>
    <n v="900"/>
  </r>
  <r>
    <x v="28"/>
    <x v="2"/>
    <s v="SPARK"/>
    <n v="2016"/>
    <m/>
    <n v="156035"/>
    <n v="156213"/>
    <n v="178"/>
    <n v="20.95"/>
    <n v="8.4964200477326965"/>
    <n v="500"/>
  </r>
  <r>
    <x v="28"/>
    <x v="3"/>
    <s v="SPARK"/>
    <n v="2015"/>
    <m/>
    <n v="184575"/>
    <n v="184891"/>
    <n v="316"/>
    <n v="25.14"/>
    <n v="12.569610182975337"/>
    <n v="600"/>
  </r>
  <r>
    <x v="29"/>
    <x v="4"/>
    <s v="URVAN"/>
    <n v="2017"/>
    <s v="MARIO EDGAR"/>
    <n v="243856"/>
    <n v="244157"/>
    <n v="301"/>
    <n v="41.89"/>
    <n v="7.1854857961327285"/>
    <n v="1000"/>
  </r>
  <r>
    <x v="29"/>
    <x v="11"/>
    <s v="VERSA"/>
    <n v="2023"/>
    <s v="HECTOR ROMERO"/>
    <n v="13911"/>
    <n v="14399"/>
    <n v="488"/>
    <n v="37.700000000000003"/>
    <n v="12.944297082228116"/>
    <n v="900"/>
  </r>
  <r>
    <x v="29"/>
    <x v="6"/>
    <s v="URVAN"/>
    <n v="2023"/>
    <s v="LUIS ANGEL"/>
    <n v="32188"/>
    <n v="32415"/>
    <n v="227"/>
    <n v="25.01"/>
    <n v="9.0763694522191116"/>
    <n v="600"/>
  </r>
  <r>
    <x v="29"/>
    <x v="5"/>
    <s v="URVAN"/>
    <n v="2022"/>
    <s v="RICARDO RODRIGUEZ"/>
    <n v="53698"/>
    <n v="53949"/>
    <n v="251"/>
    <n v="39.22"/>
    <n v="6.3997960224375321"/>
    <n v="900"/>
  </r>
  <r>
    <x v="29"/>
    <x v="0"/>
    <s v="CHEVY"/>
    <n v="2011"/>
    <s v="INDRA CARDENAS"/>
    <n v="254070"/>
    <n v="254331"/>
    <n v="261"/>
    <n v="25.55"/>
    <n v="10.215264187866927"/>
    <n v="600"/>
  </r>
  <r>
    <x v="30"/>
    <x v="8"/>
    <s v="VERSA"/>
    <n v="2024"/>
    <m/>
    <n v="408"/>
    <n v="865"/>
    <n v="457"/>
    <n v="37.700000000000003"/>
    <n v="12.122015915119363"/>
    <n v="900"/>
  </r>
  <r>
    <x v="30"/>
    <x v="3"/>
    <s v="SPARK"/>
    <n v="2015"/>
    <m/>
    <n v="184891"/>
    <n v="185198"/>
    <n v="307"/>
    <n v="29.33"/>
    <n v="10.467098533924311"/>
    <n v="700"/>
  </r>
  <r>
    <x v="31"/>
    <x v="6"/>
    <s v="URVAN"/>
    <n v="2023"/>
    <s v="LUIS ANGEL"/>
    <n v="32451"/>
    <n v="32555"/>
    <n v="104"/>
    <n v="18.920000000000002"/>
    <n v="5.4968287526427053"/>
    <n v="453.99"/>
  </r>
  <r>
    <x v="31"/>
    <x v="4"/>
    <s v="URVAN"/>
    <n v="2017"/>
    <s v="MARIO EDGAR"/>
    <n v="244157"/>
    <n v="244387"/>
    <n v="230"/>
    <n v="34.86"/>
    <n v="6.5978198508318995"/>
    <n v="800"/>
  </r>
  <r>
    <x v="31"/>
    <x v="5"/>
    <s v="URVAN"/>
    <n v="2022"/>
    <s v="RICARDO RODRIGUEZ"/>
    <n v="53949"/>
    <n v="54151"/>
    <n v="202"/>
    <n v="25.59"/>
    <n v="7.8937084798749515"/>
    <n v="600"/>
  </r>
  <r>
    <x v="32"/>
    <x v="7"/>
    <s v="VERSA"/>
    <n v="2017"/>
    <s v="RICARDO GAYTAN"/>
    <n v="119355"/>
    <n v="119752"/>
    <n v="397"/>
    <n v="38.479999999999997"/>
    <n v="10.317047817047818"/>
    <n v="900"/>
  </r>
  <r>
    <x v="32"/>
    <x v="1"/>
    <s v="SPARK"/>
    <n v="2012"/>
    <m/>
    <n v="266451"/>
    <n v="266671"/>
    <n v="220"/>
    <n v="20.95"/>
    <n v="10.501193317422434"/>
    <n v="500"/>
  </r>
  <r>
    <x v="33"/>
    <x v="2"/>
    <s v="SPARK"/>
    <n v="2016"/>
    <m/>
    <n v="156213"/>
    <n v="156501"/>
    <n v="288"/>
    <n v="25.14"/>
    <n v="11.455847255369928"/>
    <n v="600"/>
  </r>
  <r>
    <x v="34"/>
    <x v="11"/>
    <s v="VERSA"/>
    <n v="2023"/>
    <s v="HECTOR ROMERO"/>
    <n v="14399"/>
    <n v="15046"/>
    <n v="647"/>
    <n v="41.89"/>
    <n v="15.445213654810217"/>
    <n v="1000"/>
  </r>
  <r>
    <x v="34"/>
    <x v="3"/>
    <s v="SPARK"/>
    <n v="2015"/>
    <m/>
    <n v="185198"/>
    <n v="185529"/>
    <n v="331"/>
    <n v="25.14"/>
    <n v="13.166268894192521"/>
    <n v="600"/>
  </r>
  <r>
    <x v="35"/>
    <x v="6"/>
    <s v="URVAN"/>
    <n v="2023"/>
    <s v="LUIS ANGEL"/>
    <n v="32555"/>
    <n v="32789"/>
    <n v="234"/>
    <n v="26.68"/>
    <n v="8.7706146926536732"/>
    <n v="640"/>
  </r>
  <r>
    <x v="35"/>
    <x v="4"/>
    <s v="URVAN"/>
    <n v="2017"/>
    <s v="MARIO EDGAR"/>
    <n v="244387"/>
    <n v="244699"/>
    <n v="312"/>
    <n v="43.57"/>
    <n v="7.1608905210006881"/>
    <n v="1000"/>
  </r>
  <r>
    <x v="35"/>
    <x v="5"/>
    <s v="URVAN"/>
    <n v="2022"/>
    <s v="RICARDO RODRIGUEZ"/>
    <n v="54151"/>
    <n v="54417"/>
    <n v="266"/>
    <n v="38.369999999999997"/>
    <n v="6.9324993484493103"/>
    <n v="900"/>
  </r>
  <r>
    <x v="35"/>
    <x v="0"/>
    <s v="CHEVY"/>
    <n v="2011"/>
    <s v="INDRA CARDENAS"/>
    <n v="254331"/>
    <n v="254487"/>
    <n v="156"/>
    <n v="25.87"/>
    <n v="6.0301507537688437"/>
    <n v="600"/>
  </r>
  <r>
    <x v="36"/>
    <x v="6"/>
    <s v="URVAN"/>
    <n v="2023"/>
    <s v="LUIS ANGEL"/>
    <n v="32789"/>
    <n v="32928"/>
    <n v="139"/>
    <n v="18.2"/>
    <n v="7.6373626373626378"/>
    <n v="436.52"/>
  </r>
  <r>
    <x v="36"/>
    <x v="4"/>
    <s v="URVAN"/>
    <n v="2017"/>
    <s v="MARIO EDGAR"/>
    <n v="244699"/>
    <n v="244876"/>
    <n v="177"/>
    <n v="30.45"/>
    <n v="5.8128078817733995"/>
    <n v="724.1"/>
  </r>
  <r>
    <x v="36"/>
    <x v="5"/>
    <s v="URVAN"/>
    <n v="2022"/>
    <s v="RICARDO RODRIGUEZ"/>
    <n v="54417"/>
    <n v="54566"/>
    <n v="149"/>
    <n v="29.72"/>
    <n v="5.0134589502018843"/>
    <n v="700"/>
  </r>
  <r>
    <x v="36"/>
    <x v="3"/>
    <s v="SPARK"/>
    <n v="2015"/>
    <m/>
    <n v="185529"/>
    <n v="185749"/>
    <n v="220"/>
    <n v="25.14"/>
    <n v="8.7509944311853616"/>
    <n v="600"/>
  </r>
  <r>
    <x v="36"/>
    <x v="2"/>
    <s v="SPARK"/>
    <n v="2016"/>
    <m/>
    <n v="156501"/>
    <n v="156744"/>
    <n v="243"/>
    <n v="25.14"/>
    <n v="9.6658711217183768"/>
    <n v="600"/>
  </r>
  <r>
    <x v="37"/>
    <x v="7"/>
    <s v="VERSA"/>
    <n v="2017"/>
    <s v="RICARDO GAYTAN"/>
    <n v="119752"/>
    <n v="120097"/>
    <n v="345"/>
    <n v="33.770000000000003"/>
    <n v="10.216168196624222"/>
    <n v="800"/>
  </r>
  <r>
    <x v="38"/>
    <x v="11"/>
    <s v="VERSA"/>
    <n v="2023"/>
    <s v="HECTOR ROMERO"/>
    <n v="15046"/>
    <n v="15581"/>
    <n v="535"/>
    <n v="33.51"/>
    <n v="15.965383467621606"/>
    <n v="800"/>
  </r>
  <r>
    <x v="39"/>
    <x v="0"/>
    <s v="CHEVY"/>
    <n v="2011"/>
    <s v="INDRA CARDENAS"/>
    <n v="254487"/>
    <n v="254683"/>
    <n v="196"/>
    <n v="25.54"/>
    <n v="7.674236491777604"/>
    <n v="600"/>
  </r>
  <r>
    <x v="40"/>
    <x v="9"/>
    <s v="URVAN"/>
    <n v="2016"/>
    <s v="MARIO EDGAR"/>
    <n v="292781"/>
    <n v="292997"/>
    <n v="216"/>
    <n v="30.06"/>
    <n v="7.1856287425149707"/>
    <n v="700"/>
  </r>
  <r>
    <x v="40"/>
    <x v="6"/>
    <s v="URVAN"/>
    <n v="2023"/>
    <s v="LUIS ANGEL"/>
    <n v="32928"/>
    <n v="33163"/>
    <n v="235"/>
    <n v="25.43"/>
    <n v="9.2410538733779006"/>
    <n v="602.74"/>
  </r>
  <r>
    <x v="40"/>
    <x v="5"/>
    <s v="URVAN"/>
    <n v="2022"/>
    <s v="RICARDO RODRIGUEZ"/>
    <n v="54566"/>
    <n v="54783"/>
    <n v="217"/>
    <n v="41.68"/>
    <n v="5.2063339731285989"/>
    <n v="1000"/>
  </r>
  <r>
    <x v="40"/>
    <x v="3"/>
    <s v="SPARK"/>
    <n v="2015"/>
    <m/>
    <n v="185749"/>
    <n v="186062"/>
    <n v="313"/>
    <n v="25.14"/>
    <n v="12.450278440731902"/>
    <n v="600"/>
  </r>
  <r>
    <x v="40"/>
    <x v="2"/>
    <s v="SPARK"/>
    <n v="2016"/>
    <m/>
    <n v="156744"/>
    <n v="156962"/>
    <n v="218"/>
    <n v="20.95"/>
    <n v="10.405727923627685"/>
    <n v="500"/>
  </r>
  <r>
    <x v="41"/>
    <x v="11"/>
    <s v="VERSA"/>
    <n v="2023"/>
    <s v="HECTOR ROMERO"/>
    <n v="15581"/>
    <n v="15940"/>
    <n v="359"/>
    <n v="37.700000000000003"/>
    <n v="9.522546419098143"/>
    <n v="900"/>
  </r>
  <r>
    <x v="41"/>
    <x v="5"/>
    <s v="URVAN"/>
    <n v="2022"/>
    <s v="RICARDO RODRIGUEZ"/>
    <n v="54783"/>
    <n v="54935"/>
    <n v="152"/>
    <n v="29.85"/>
    <n v="5.0921273031825791"/>
    <n v="700"/>
  </r>
  <r>
    <x v="42"/>
    <x v="9"/>
    <s v="URVAN"/>
    <n v="2016"/>
    <s v="MARIO EDGAR"/>
    <n v="292997"/>
    <n v="293222"/>
    <n v="225"/>
    <n v="26.11"/>
    <n v="8.6173879739563386"/>
    <n v="600"/>
  </r>
  <r>
    <x v="42"/>
    <x v="6"/>
    <s v="URVAN"/>
    <n v="2023"/>
    <s v="LUIS ANGEL"/>
    <n v="33163"/>
    <n v="33382"/>
    <n v="219"/>
    <n v="21.1"/>
    <n v="10.379146919431278"/>
    <n v="500"/>
  </r>
  <r>
    <x v="42"/>
    <x v="7"/>
    <s v="VERSA"/>
    <n v="2017"/>
    <s v="RICARDO GAYTAN"/>
    <n v="120097"/>
    <n v="120489"/>
    <n v="392"/>
    <n v="33.770000000000003"/>
    <n v="11.607936037903464"/>
    <n v="800"/>
  </r>
  <r>
    <x v="42"/>
    <x v="3"/>
    <s v="SPARK"/>
    <n v="2015"/>
    <m/>
    <n v="186062"/>
    <n v="186297"/>
    <n v="235"/>
    <n v="20.95"/>
    <n v="11.217183770883056"/>
    <n v="500"/>
  </r>
  <r>
    <x v="42"/>
    <x v="8"/>
    <s v="VERSA"/>
    <n v="2024"/>
    <m/>
    <n v="865"/>
    <n v="1236"/>
    <n v="371"/>
    <n v="33.51"/>
    <n v="11.071321993434797"/>
    <n v="800"/>
  </r>
  <r>
    <x v="43"/>
    <x v="2"/>
    <s v="SPARK"/>
    <n v="2016"/>
    <m/>
    <n v="156962"/>
    <n v="157231"/>
    <n v="269"/>
    <n v="28.6"/>
    <n v="9.405594405594405"/>
    <n v="682.68"/>
  </r>
  <r>
    <x v="43"/>
    <x v="1"/>
    <s v="SPARK"/>
    <n v="2012"/>
    <m/>
    <n v="266671"/>
    <n v="267004"/>
    <n v="333"/>
    <n v="25.14"/>
    <n v="13.24582338902148"/>
    <n v="600"/>
  </r>
  <r>
    <x v="43"/>
    <x v="5"/>
    <s v="URVAN"/>
    <n v="2022"/>
    <s v="RICARDO RODRIGUEZ"/>
    <n v="54935"/>
    <n v="55110"/>
    <n v="175"/>
    <n v="29.18"/>
    <n v="5.9972583961617545"/>
    <n v="700"/>
  </r>
  <r>
    <x v="43"/>
    <x v="6"/>
    <s v="URVAN"/>
    <n v="2023"/>
    <s v="LUIS ANGEL"/>
    <n v="33382"/>
    <n v="33460"/>
    <n v="78"/>
    <n v="13.3"/>
    <n v="5.8646616541353378"/>
    <n v="315.12"/>
  </r>
  <r>
    <x v="44"/>
    <x v="9"/>
    <s v="URVAN"/>
    <n v="2016"/>
    <s v="MARIO EDGAR"/>
    <n v="293222"/>
    <n v="293436"/>
    <n v="214"/>
    <n v="34.35"/>
    <n v="6.2299854439592428"/>
    <n v="800"/>
  </r>
  <r>
    <x v="44"/>
    <x v="11"/>
    <s v="VERSA"/>
    <n v="2023"/>
    <s v="HECTOR ROMERO"/>
    <n v="15940"/>
    <n v="16341"/>
    <n v="401"/>
    <n v="33.51"/>
    <n v="11.966577141151896"/>
    <n v="800"/>
  </r>
  <r>
    <x v="45"/>
    <x v="0"/>
    <s v="CHEVY"/>
    <n v="2011"/>
    <s v="INDRA CARDENAS"/>
    <n v="254683"/>
    <n v="254915"/>
    <n v="232"/>
    <n v="21.32"/>
    <n v="10.881801125703564"/>
    <n v="500"/>
  </r>
  <r>
    <x v="45"/>
    <x v="5"/>
    <s v="URVAN"/>
    <n v="2022"/>
    <s v="RICARDO RODRIGUEZ"/>
    <n v="55110"/>
    <n v="55279"/>
    <n v="169"/>
    <n v="26.3"/>
    <n v="6.4258555133079849"/>
    <n v="630.89"/>
  </r>
  <r>
    <x v="46"/>
    <x v="6"/>
    <s v="URVAN"/>
    <n v="2023"/>
    <s v="LUIS ANGEL"/>
    <n v="33460"/>
    <n v="33653"/>
    <n v="193"/>
    <n v="20.96"/>
    <n v="9.2080152671755719"/>
    <n v="500"/>
  </r>
  <r>
    <x v="46"/>
    <x v="9"/>
    <s v="URVAN"/>
    <n v="2016"/>
    <s v="MARIO EDGAR"/>
    <n v="293436"/>
    <n v="293662"/>
    <n v="226"/>
    <n v="30.45"/>
    <n v="7.4220032840722494"/>
    <n v="700"/>
  </r>
  <r>
    <x v="46"/>
    <x v="7"/>
    <s v="VERSA"/>
    <n v="2017"/>
    <s v="RICARDO GAYTAN"/>
    <n v="120489"/>
    <n v="120855"/>
    <n v="366"/>
    <n v="33.770000000000003"/>
    <n v="10.838021912940478"/>
    <n v="800"/>
  </r>
  <r>
    <x v="47"/>
    <x v="2"/>
    <s v="SPARK"/>
    <n v="2016"/>
    <m/>
    <n v="157231"/>
    <n v="157586"/>
    <n v="355"/>
    <n v="32.06"/>
    <n v="11.072988147223954"/>
    <n v="760.78"/>
  </r>
  <r>
    <x v="47"/>
    <x v="11"/>
    <s v="VERSA"/>
    <n v="2023"/>
    <s v="RICARDO RODRIGUEZ"/>
    <n v="16341"/>
    <n v="16872"/>
    <n v="531"/>
    <n v="42.14"/>
    <n v="12.600854295206455"/>
    <n v="1000"/>
  </r>
  <r>
    <x v="48"/>
    <x v="0"/>
    <s v="CHEVY"/>
    <n v="2011"/>
    <s v="INDRA CARDENAS"/>
    <n v="254915"/>
    <n v="255041"/>
    <n v="126"/>
    <n v="13.61"/>
    <n v="9.2578986039676714"/>
    <n v="319.14999999999998"/>
  </r>
  <r>
    <x v="49"/>
    <x v="11"/>
    <s v="VERSA"/>
    <n v="2023"/>
    <s v="HECTOR ROMERO"/>
    <n v="16872"/>
    <n v="17265"/>
    <n v="393"/>
    <n v="33.71"/>
    <n v="11.658261643429249"/>
    <n v="800"/>
  </r>
  <r>
    <x v="49"/>
    <x v="3"/>
    <s v="SPARK"/>
    <n v="2015"/>
    <m/>
    <n v="186297"/>
    <n v="186570"/>
    <n v="273"/>
    <n v="33.71"/>
    <n v="8.0984870958172639"/>
    <n v="800"/>
  </r>
  <r>
    <x v="50"/>
    <x v="1"/>
    <s v="SPARK"/>
    <n v="2012"/>
    <m/>
    <n v="267004"/>
    <n v="267354"/>
    <n v="350"/>
    <n v="29.5"/>
    <n v="11.864406779661017"/>
    <n v="700"/>
  </r>
  <r>
    <x v="50"/>
    <x v="2"/>
    <s v="SPARK"/>
    <n v="2016"/>
    <m/>
    <n v="157586"/>
    <n v="157964"/>
    <n v="378"/>
    <n v="33.71"/>
    <n v="11.213289824977752"/>
    <n v="800"/>
  </r>
  <r>
    <x v="50"/>
    <x v="7"/>
    <s v="VERSA"/>
    <n v="2017"/>
    <s v="RICARDO GAYTAN"/>
    <n v="120855"/>
    <n v="121140"/>
    <n v="285"/>
    <n v="23.69"/>
    <n v="12.030392570704938"/>
    <n v="700"/>
  </r>
  <r>
    <x v="50"/>
    <x v="5"/>
    <s v="URVAN"/>
    <n v="2022"/>
    <s v="RICARDO RODRIGUEZ"/>
    <n v="55279"/>
    <n v="55607"/>
    <n v="328"/>
    <n v="42.14"/>
    <n v="7.7835785476981485"/>
    <n v="700"/>
  </r>
  <r>
    <x v="50"/>
    <x v="9"/>
    <s v="URVAN"/>
    <n v="2016"/>
    <s v="MARIO EDGAR"/>
    <n v="293662"/>
    <n v="293907"/>
    <n v="245"/>
    <n v="36.54"/>
    <n v="6.7049808429118771"/>
    <n v="840"/>
  </r>
  <r>
    <x v="51"/>
    <x v="11"/>
    <s v="VERSA"/>
    <n v="2023"/>
    <s v="HECTOR ROMERO"/>
    <n v="17265"/>
    <n v="17674"/>
    <n v="409"/>
    <n v="33.71"/>
    <n v="12.132898249777513"/>
    <n v="800"/>
  </r>
  <r>
    <x v="51"/>
    <x v="6"/>
    <s v="URVAN"/>
    <n v="2023"/>
    <s v="LUIS ANGEL"/>
    <n v="33653"/>
    <n v="33999"/>
    <n v="346"/>
    <n v="42.46"/>
    <n v="8.148845972680169"/>
    <n v="1000"/>
  </r>
  <r>
    <x v="52"/>
    <x v="0"/>
    <s v="CHEVY"/>
    <n v="2011"/>
    <s v="INDRA CARDENAS"/>
    <n v="255041"/>
    <n v="255232"/>
    <n v="191"/>
    <n v="21.38"/>
    <n v="8.9335827876520124"/>
    <n v="500"/>
  </r>
  <r>
    <x v="53"/>
    <x v="3"/>
    <s v="SPARK"/>
    <n v="2015"/>
    <m/>
    <n v="186570"/>
    <n v="186973"/>
    <n v="403"/>
    <n v="29.5"/>
    <n v="13.661016949152541"/>
    <n v="700"/>
  </r>
  <r>
    <x v="53"/>
    <x v="5"/>
    <s v="URVAN"/>
    <n v="2022"/>
    <s v="RICARDO RODRIGUEZ"/>
    <n v="55607"/>
    <n v="55839"/>
    <n v="232"/>
    <n v="42.14"/>
    <n v="5.505457997152349"/>
    <n v="1000"/>
  </r>
  <r>
    <x v="53"/>
    <x v="9"/>
    <s v="URVAN"/>
    <n v="2016"/>
    <s v="MARIO EDGAR"/>
    <n v="293907"/>
    <n v="294197"/>
    <n v="290"/>
    <n v="34.81"/>
    <n v="8.330939385234128"/>
    <n v="800"/>
  </r>
  <r>
    <x v="53"/>
    <x v="6"/>
    <s v="URVAN"/>
    <n v="2023"/>
    <s v="LUIS ANGEL"/>
    <n v="33999"/>
    <n v="34142"/>
    <n v="143"/>
    <n v="20.99"/>
    <n v="6.8127679847546458"/>
    <n v="494.29"/>
  </r>
  <r>
    <x v="54"/>
    <x v="7"/>
    <s v="VERSA"/>
    <n v="2017"/>
    <s v="RICARDO GAYTAN"/>
    <n v="121140"/>
    <n v="121462"/>
    <n v="322"/>
    <n v="29.55"/>
    <n v="10.89678510998308"/>
    <n v="700"/>
  </r>
  <r>
    <x v="54"/>
    <x v="8"/>
    <s v="VERSA"/>
    <n v="2024"/>
    <m/>
    <n v="1236"/>
    <n v="1593"/>
    <n v="357"/>
    <n v="29.5"/>
    <n v="12.101694915254237"/>
    <n v="700"/>
  </r>
  <r>
    <x v="55"/>
    <x v="11"/>
    <s v="VERSA"/>
    <n v="2023"/>
    <s v="HECTOR ROMERO"/>
    <n v="17674"/>
    <n v="18054"/>
    <n v="380"/>
    <n v="33.659999999999997"/>
    <n v="11.289364230540702"/>
    <n v="500"/>
  </r>
  <r>
    <x v="56"/>
    <x v="0"/>
    <s v="CHEVY"/>
    <n v="2011"/>
    <s v="INDRA CARDENAS"/>
    <n v="255232"/>
    <n v="255344"/>
    <n v="112"/>
    <n v="21.38"/>
    <n v="5.2385406922357349"/>
    <n v="500"/>
  </r>
  <r>
    <x v="56"/>
    <x v="2"/>
    <s v="SPARK"/>
    <n v="2016"/>
    <m/>
    <n v="157964"/>
    <n v="158289"/>
    <n v="325"/>
    <n v="33.67"/>
    <n v="9.6525096525096519"/>
    <n v="800"/>
  </r>
  <r>
    <x v="56"/>
    <x v="5"/>
    <s v="URVAN"/>
    <n v="2022"/>
    <s v="RICARDO RODRIGUEZ"/>
    <n v="55839"/>
    <n v="56004"/>
    <n v="165"/>
    <n v="33.97"/>
    <n v="4.8572269649690902"/>
    <n v="800"/>
  </r>
  <r>
    <x v="57"/>
    <x v="9"/>
    <s v="URVAN"/>
    <n v="2016"/>
    <s v="MARIO EDGAR"/>
    <n v="294197"/>
    <n v="294479"/>
    <n v="282"/>
    <n v="34.81"/>
    <n v="8.1011203677104273"/>
    <n v="800"/>
  </r>
  <r>
    <x v="57"/>
    <x v="6"/>
    <s v="URVAN"/>
    <n v="2023"/>
    <s v="LUIS ANGEL"/>
    <n v="34142"/>
    <n v="34376"/>
    <n v="234"/>
    <n v="21.23"/>
    <n v="11.022138483278379"/>
    <n v="500"/>
  </r>
  <r>
    <x v="57"/>
    <x v="8"/>
    <s v="VERSA"/>
    <n v="2024"/>
    <m/>
    <n v="1593"/>
    <n v="2008"/>
    <n v="415"/>
    <n v="33.67"/>
    <n v="12.325512325512324"/>
    <n v="800"/>
  </r>
  <r>
    <x v="57"/>
    <x v="3"/>
    <s v="SPARK"/>
    <n v="2015"/>
    <m/>
    <n v="186973"/>
    <n v="187308"/>
    <n v="335"/>
    <n v="29.46"/>
    <n v="11.371350984385607"/>
    <n v="700"/>
  </r>
  <r>
    <x v="58"/>
    <x v="5"/>
    <s v="URVAN"/>
    <n v="2022"/>
    <s v="RICARDO RODRIGUEZ"/>
    <n v="56004"/>
    <n v="56272"/>
    <n v="268"/>
    <n v="42.64"/>
    <n v="6.2851782363977486"/>
    <n v="1000"/>
  </r>
  <r>
    <x v="58"/>
    <x v="11"/>
    <s v="VERSA"/>
    <n v="2023"/>
    <s v="HECTOR ROMERO"/>
    <n v="18054"/>
    <n v="18615"/>
    <n v="561"/>
    <n v="42.75"/>
    <n v="13.12280701754386"/>
    <n v="1000"/>
  </r>
  <r>
    <x v="59"/>
    <x v="9"/>
    <s v="URVAN"/>
    <n v="2016"/>
    <s v="MARIO EDGAR"/>
    <n v="294479"/>
    <n v="294742"/>
    <n v="263"/>
    <n v="37.799999999999997"/>
    <n v="6.9576719576719581"/>
    <n v="900"/>
  </r>
  <r>
    <x v="59"/>
    <x v="6"/>
    <s v="URVAN"/>
    <n v="2023"/>
    <s v="LUIS ANGEL"/>
    <n v="34376"/>
    <n v="34590"/>
    <n v="214"/>
    <n v="25.48"/>
    <n v="8.3987441130298279"/>
    <n v="600"/>
  </r>
  <r>
    <x v="59"/>
    <x v="3"/>
    <s v="SPARK"/>
    <n v="2015"/>
    <m/>
    <n v="187308"/>
    <n v="187491"/>
    <n v="183"/>
    <n v="21.04"/>
    <n v="8.6977186311787076"/>
    <n v="500"/>
  </r>
  <r>
    <x v="60"/>
    <x v="7"/>
    <s v="VERSA"/>
    <n v="2017"/>
    <s v="RICARDO GAYTAN"/>
    <n v="121462"/>
    <n v="121919"/>
    <n v="457"/>
    <n v="33.770000000000003"/>
    <n v="13.532721350310926"/>
    <n v="800"/>
  </r>
  <r>
    <x v="61"/>
    <x v="1"/>
    <s v="SPARK"/>
    <n v="2012"/>
    <m/>
    <n v="267354"/>
    <n v="267523"/>
    <n v="169"/>
    <n v="16.850000000000001"/>
    <n v="10.02967359050445"/>
    <n v="400"/>
  </r>
  <r>
    <x v="61"/>
    <x v="5"/>
    <s v="VERSA"/>
    <n v="2022"/>
    <s v="RICARDO RODRIGUEZ"/>
    <n v="56272"/>
    <n v="56515"/>
    <n v="243"/>
    <n v="34.119999999999997"/>
    <n v="7.1219226260257917"/>
    <n v="800"/>
  </r>
  <r>
    <x v="61"/>
    <x v="4"/>
    <s v="URVAN"/>
    <n v="2017"/>
    <s v="HECTOR ROMERO"/>
    <n v="244876"/>
    <n v="245145"/>
    <n v="269"/>
    <n v="38.15"/>
    <n v="7.0511140235910883"/>
    <n v="900"/>
  </r>
  <r>
    <x v="62"/>
    <x v="2"/>
    <s v="SPARK"/>
    <n v="2016"/>
    <m/>
    <n v="158289"/>
    <n v="158618"/>
    <n v="329"/>
    <n v="29.48"/>
    <n v="11.16010854816825"/>
    <n v="700"/>
  </r>
  <r>
    <x v="62"/>
    <x v="1"/>
    <s v="SPARK"/>
    <n v="2012"/>
    <m/>
    <n v="267523"/>
    <n v="267806"/>
    <n v="283"/>
    <n v="25.27"/>
    <n v="11.199050257222003"/>
    <n v="600"/>
  </r>
  <r>
    <x v="62"/>
    <x v="3"/>
    <s v="SPARK"/>
    <n v="2015"/>
    <m/>
    <n v="187491"/>
    <n v="187790"/>
    <n v="299"/>
    <n v="25.28"/>
    <n v="11.82753164556962"/>
    <n v="600.15"/>
  </r>
  <r>
    <x v="63"/>
    <x v="9"/>
    <s v="URVAN"/>
    <n v="2016"/>
    <s v="MARIO EDGAR"/>
    <n v="294742"/>
    <n v="295039"/>
    <n v="297"/>
    <n v="43.21"/>
    <n v="6.873408933117334"/>
    <n v="992.94"/>
  </r>
  <r>
    <x v="63"/>
    <x v="4"/>
    <s v="URVAN"/>
    <n v="2017"/>
    <s v="HECTOR ROMERO"/>
    <n v="245145"/>
    <n v="245522"/>
    <n v="377"/>
    <n v="42.39"/>
    <n v="8.893606982778957"/>
    <n v="1000"/>
  </r>
  <r>
    <x v="63"/>
    <x v="5"/>
    <s v="URVAN"/>
    <n v="2022"/>
    <s v="RICARDO RODRIGUEZ"/>
    <n v="56515"/>
    <n v="57026"/>
    <n v="511"/>
    <n v="42.46"/>
    <n v="12.034856335374469"/>
    <n v="1000.03"/>
  </r>
  <r>
    <x v="64"/>
    <x v="6"/>
    <s v="URVAN"/>
    <n v="2023"/>
    <s v="LUIS ANGEL"/>
    <n v="34590"/>
    <n v="34879"/>
    <n v="289"/>
    <n v="29.3"/>
    <n v="9.8634812286689417"/>
    <n v="700"/>
  </r>
  <r>
    <x v="64"/>
    <x v="0"/>
    <s v="CHEVY"/>
    <n v="2011"/>
    <s v="INDRA CARDENAS"/>
    <n v="255344"/>
    <n v="255635"/>
    <n v="291"/>
    <n v="21.47"/>
    <n v="13.553795994410807"/>
    <n v="500"/>
  </r>
  <r>
    <x v="64"/>
    <x v="4"/>
    <s v="URVAN"/>
    <n v="2017"/>
    <s v="HECTOR ROMERO"/>
    <n v="245522"/>
    <n v="245755"/>
    <n v="233"/>
    <n v="29.67"/>
    <n v="7.8530502190765077"/>
    <n v="700"/>
  </r>
  <r>
    <x v="65"/>
    <x v="6"/>
    <s v="URVAN"/>
    <n v="2023"/>
    <s v="LUIS ANGEL"/>
    <n v="34879"/>
    <n v="34905"/>
    <n v="26"/>
    <n v="14.5"/>
    <n v="1.7931034482758621"/>
    <n v="700"/>
  </r>
  <r>
    <x v="65"/>
    <x v="5"/>
    <s v="URVAN"/>
    <n v="2022"/>
    <s v="RICARDO RODRIGUEZ"/>
    <n v="57026"/>
    <n v="57179"/>
    <n v="153"/>
    <n v="32.5"/>
    <n v="4.7076923076923078"/>
    <n v="762.1"/>
  </r>
  <r>
    <x v="66"/>
    <x v="3"/>
    <s v="SPARK"/>
    <n v="2015"/>
    <m/>
    <n v="187790"/>
    <n v="188157"/>
    <n v="367"/>
    <n v="29.49"/>
    <n v="12.444896575110208"/>
    <n v="700"/>
  </r>
  <r>
    <x v="66"/>
    <x v="9"/>
    <s v="URVAN"/>
    <n v="2016"/>
    <s v="MARIO EDGAR"/>
    <n v="295039"/>
    <n v="295307"/>
    <n v="268"/>
    <n v="30.19"/>
    <n v="8.8771116263663465"/>
    <n v="700"/>
  </r>
  <r>
    <x v="66"/>
    <x v="7"/>
    <s v="VERSA"/>
    <n v="2017"/>
    <s v="RICARDO GAYTAN"/>
    <n v="121919"/>
    <n v="122323"/>
    <n v="404"/>
    <n v="37.99"/>
    <n v="10.634377467754671"/>
    <n v="900"/>
  </r>
  <r>
    <x v="67"/>
    <x v="4"/>
    <s v="URVAN"/>
    <n v="2017"/>
    <s v="HECTOR ROMERO"/>
    <n v="245755"/>
    <n v="245994"/>
    <n v="239"/>
    <n v="42.64"/>
    <n v="5.6050656660412761"/>
    <n v="1000"/>
  </r>
  <r>
    <x v="68"/>
    <x v="5"/>
    <s v="URVAN"/>
    <n v="2022"/>
    <s v="RICARDO RODRIGUEZ"/>
    <n v="57179"/>
    <n v="57624"/>
    <n v="445"/>
    <n v="34.130000000000003"/>
    <n v="13.038382654556107"/>
    <n v="803.81"/>
  </r>
  <r>
    <x v="68"/>
    <x v="0"/>
    <s v="CHEVY"/>
    <n v="2011"/>
    <s v="INDRA CARDENAS"/>
    <n v="255635"/>
    <n v="255806"/>
    <n v="171"/>
    <n v="21.32"/>
    <n v="8.0206378986866795"/>
    <n v="500"/>
  </r>
  <r>
    <x v="69"/>
    <x v="9"/>
    <s v="URVAN"/>
    <n v="2016"/>
    <s v="MARIO EDGAR"/>
    <n v="295307"/>
    <n v="295558"/>
    <n v="251"/>
    <n v="38.15"/>
    <n v="6.5792922673656618"/>
    <n v="900"/>
  </r>
  <r>
    <x v="69"/>
    <x v="4"/>
    <s v="URVAN"/>
    <n v="2017"/>
    <s v="HECTOR ROMERO"/>
    <n v="245994"/>
    <n v="246238"/>
    <n v="244"/>
    <n v="38.15"/>
    <n v="6.3958060288335519"/>
    <n v="900"/>
  </r>
  <r>
    <x v="69"/>
    <x v="2"/>
    <s v="SPARK"/>
    <n v="2016"/>
    <m/>
    <n v="158821"/>
    <n v="159117"/>
    <n v="296"/>
    <n v="25.27"/>
    <n v="11.713494261970716"/>
    <n v="600"/>
  </r>
  <r>
    <x v="69"/>
    <x v="3"/>
    <s v="SPARK"/>
    <n v="2015"/>
    <m/>
    <n v="188157"/>
    <n v="188440"/>
    <n v="283"/>
    <n v="23.18"/>
    <n v="12.208800690250216"/>
    <n v="550.29"/>
  </r>
  <r>
    <x v="70"/>
    <x v="7"/>
    <s v="VERSA"/>
    <n v="2017"/>
    <s v="RICARDO GAYTAN"/>
    <n v="122323"/>
    <n v="122653"/>
    <n v="330"/>
    <n v="29.55"/>
    <n v="11.167512690355331"/>
    <n v="700"/>
  </r>
  <r>
    <x v="71"/>
    <x v="5"/>
    <s v="URVAN"/>
    <n v="2022"/>
    <s v="RICARDO RODRIGUEZ"/>
    <n v="57624"/>
    <n v="58008"/>
    <n v="384"/>
    <n v="34.11"/>
    <n v="11.257695690413369"/>
    <n v="800"/>
  </r>
  <r>
    <x v="71"/>
    <x v="5"/>
    <s v="URVAN"/>
    <n v="2022"/>
    <s v="RICARDO RODRIGUEZ"/>
    <n v="58008"/>
    <n v="58241"/>
    <n v="233"/>
    <n v="51.17"/>
    <n v="4.5534492866914205"/>
    <n v="1200"/>
  </r>
  <r>
    <x v="72"/>
    <x v="8"/>
    <s v="VERSA"/>
    <n v="2024"/>
    <m/>
    <n v="2008"/>
    <n v="2481"/>
    <n v="473"/>
    <n v="27.79"/>
    <n v="17.020510975170925"/>
    <n v="650"/>
  </r>
  <r>
    <x v="73"/>
    <x v="6"/>
    <s v="URVAN"/>
    <n v="2023"/>
    <s v="LUIS ANGEL"/>
    <n v="35182"/>
    <n v="35337"/>
    <n v="155"/>
    <n v="16.739999999999998"/>
    <n v="9.2592592592592595"/>
    <n v="400"/>
  </r>
  <r>
    <x v="73"/>
    <x v="4"/>
    <s v="URVAN"/>
    <n v="2017"/>
    <s v="HECTOR ROMERO"/>
    <n v="246238"/>
    <n v="246493"/>
    <n v="255"/>
    <n v="38.380000000000003"/>
    <n v="6.6440854611776965"/>
    <n v="900"/>
  </r>
  <r>
    <x v="73"/>
    <x v="0"/>
    <s v="CHEVY"/>
    <n v="2011"/>
    <s v="INDRA CARDENAS"/>
    <n v="255806"/>
    <n v="255996"/>
    <n v="190"/>
    <n v="21.32"/>
    <n v="8.9118198874296439"/>
    <n v="500"/>
  </r>
  <r>
    <x v="74"/>
    <x v="3"/>
    <s v="SPARK"/>
    <n v="2015"/>
    <m/>
    <n v="188440"/>
    <n v="188635"/>
    <n v="195"/>
    <n v="16.850000000000001"/>
    <n v="11.572700296735905"/>
    <n v="400"/>
  </r>
  <r>
    <x v="74"/>
    <x v="2"/>
    <s v="SPARK"/>
    <n v="2016"/>
    <m/>
    <n v="159117"/>
    <n v="159328"/>
    <n v="211"/>
    <n v="21.06"/>
    <n v="10.018993352326687"/>
    <n v="500"/>
  </r>
  <r>
    <x v="74"/>
    <x v="9"/>
    <s v="URVAN"/>
    <n v="2016"/>
    <s v="MARIO EDGAR"/>
    <n v="295558"/>
    <n v="295834"/>
    <n v="276"/>
    <n v="30.46"/>
    <n v="9.0610636900853567"/>
    <n v="700"/>
  </r>
  <r>
    <x v="75"/>
    <x v="5"/>
    <s v="URVAN"/>
    <n v="2022"/>
    <s v="RICARDO RODRIGUEZ"/>
    <n v="58241"/>
    <n v="58450"/>
    <n v="209"/>
    <n v="33.630000000000003"/>
    <n v="6.2146892655367223"/>
    <n v="800"/>
  </r>
  <r>
    <x v="75"/>
    <x v="4"/>
    <s v="URVAN"/>
    <n v="2017"/>
    <s v="HECTOR ROMERO"/>
    <n v="246493"/>
    <n v="246735"/>
    <n v="242"/>
    <n v="38.15"/>
    <n v="6.3433813892529489"/>
    <n v="900"/>
  </r>
  <r>
    <x v="76"/>
    <x v="11"/>
    <s v="VERSA"/>
    <n v="2023"/>
    <m/>
    <n v="18615"/>
    <n v="18919"/>
    <n v="304"/>
    <n v="29.49"/>
    <n v="10.308579179382843"/>
    <n v="700"/>
  </r>
  <r>
    <x v="76"/>
    <x v="6"/>
    <s v="URVAN"/>
    <n v="2023"/>
    <s v="LUIS ANGEL"/>
    <n v="35337"/>
    <n v="35854"/>
    <n v="517"/>
    <n v="48.44"/>
    <n v="10.672997522708506"/>
    <n v="1162.0999999999999"/>
  </r>
  <r>
    <x v="76"/>
    <x v="5"/>
    <s v="URVAN"/>
    <n v="2022"/>
    <s v="RICARDO RODRIGUEZ"/>
    <n v="58450"/>
    <n v="58820"/>
    <n v="370"/>
    <n v="50.02"/>
    <n v="7.3970411835265892"/>
    <n v="1200"/>
  </r>
  <r>
    <x v="76"/>
    <x v="8"/>
    <s v="VERSA"/>
    <n v="2024"/>
    <m/>
    <n v="2481"/>
    <n v="2803"/>
    <n v="322"/>
    <n v="21.29"/>
    <n v="15.124471582902771"/>
    <n v="500"/>
  </r>
  <r>
    <x v="77"/>
    <x v="5"/>
    <s v="URVAN"/>
    <n v="2022"/>
    <s v="RICARDO RODRIGUEZ"/>
    <n v="58820"/>
    <n v="59117"/>
    <n v="297"/>
    <n v="50.42"/>
    <n v="5.8905196350654503"/>
    <n v="1200"/>
  </r>
  <r>
    <x v="77"/>
    <x v="6"/>
    <s v="URVAN"/>
    <n v="2023"/>
    <s v="LUIS ANGEL"/>
    <n v="35854"/>
    <n v="36160"/>
    <n v="306"/>
    <n v="33.270000000000003"/>
    <n v="9.1974752028854816"/>
    <n v="791.78"/>
  </r>
  <r>
    <x v="78"/>
    <x v="9"/>
    <s v="URVAN"/>
    <n v="2016"/>
    <s v="MARIO EDGAR"/>
    <n v="295834"/>
    <n v="296129"/>
    <n v="295"/>
    <n v="29.95"/>
    <n v="9.8497495826377293"/>
    <n v="700"/>
  </r>
  <r>
    <x v="78"/>
    <x v="7"/>
    <s v="VERSA"/>
    <n v="2017"/>
    <s v="RICARDO GAYTAN"/>
    <n v="122653"/>
    <n v="123064"/>
    <n v="411"/>
    <n v="38.15"/>
    <n v="10.773263433813893"/>
    <n v="900"/>
  </r>
  <r>
    <x v="79"/>
    <x v="5"/>
    <s v="URVAN"/>
    <n v="2022"/>
    <s v="RICARDO RODRIGUEZ"/>
    <n v="59117"/>
    <n v="59483"/>
    <n v="366"/>
    <n v="51.3"/>
    <n v="7.1345029239766085"/>
    <n v="1199.8800000000001"/>
  </r>
  <r>
    <x v="79"/>
    <x v="0"/>
    <s v="CHEVY"/>
    <n v="2011"/>
    <s v="INDRA CARDENAS"/>
    <n v="255996"/>
    <n v="256218"/>
    <n v="222"/>
    <n v="26.65"/>
    <n v="8.3302063789868672"/>
    <n v="600"/>
  </r>
  <r>
    <x v="79"/>
    <x v="4"/>
    <s v="URVAN"/>
    <n v="2017"/>
    <s v="HECTOR ROMERO"/>
    <n v="246735"/>
    <n v="247017"/>
    <n v="282"/>
    <n v="42.39"/>
    <n v="6.6525123849964611"/>
    <n v="1000"/>
  </r>
  <r>
    <x v="79"/>
    <x v="6"/>
    <s v="SPARK"/>
    <n v="2023"/>
    <s v="LUIS ANGEL"/>
    <n v="36160"/>
    <n v="36467"/>
    <n v="307"/>
    <n v="42.46"/>
    <n v="7.2303344324069707"/>
    <n v="1000"/>
  </r>
  <r>
    <x v="79"/>
    <x v="1"/>
    <s v="SPARK"/>
    <n v="2012"/>
    <m/>
    <n v="267806"/>
    <n v="268360"/>
    <n v="554"/>
    <n v="29.49"/>
    <n v="18.786029162427944"/>
    <n v="700"/>
  </r>
  <r>
    <x v="80"/>
    <x v="5"/>
    <s v="URVAN"/>
    <n v="2022"/>
    <s v="RICARDO RODRIGUEZ"/>
    <n v="59483"/>
    <n v="59593"/>
    <n v="110"/>
    <n v="38.369999999999997"/>
    <n v="2.8668230388324214"/>
    <n v="900"/>
  </r>
  <r>
    <x v="80"/>
    <x v="9"/>
    <s v="URVAN"/>
    <n v="2016"/>
    <s v="LUCIO CALIXTO"/>
    <n v="296129"/>
    <n v="296315"/>
    <n v="186"/>
    <n v="42.22"/>
    <n v="4.4054950260540027"/>
    <n v="1000"/>
  </r>
  <r>
    <x v="81"/>
    <x v="8"/>
    <s v="VERSA"/>
    <n v="2024"/>
    <m/>
    <n v="2803"/>
    <n v="3078"/>
    <n v="275"/>
    <n v="25.76"/>
    <n v="10.675465838509316"/>
    <n v="600"/>
  </r>
  <r>
    <x v="82"/>
    <x v="3"/>
    <s v="SPARK"/>
    <n v="2015"/>
    <m/>
    <n v="188635"/>
    <n v="188869"/>
    <n v="234"/>
    <n v="21.46"/>
    <n v="10.904007455731593"/>
    <n v="508.39"/>
  </r>
  <r>
    <x v="82"/>
    <x v="2"/>
    <s v="SPARK"/>
    <n v="2016"/>
    <m/>
    <n v="159328"/>
    <n v="159600"/>
    <n v="272"/>
    <n v="29.55"/>
    <n v="9.2047377326565147"/>
    <n v="700"/>
  </r>
  <r>
    <x v="82"/>
    <x v="5"/>
    <s v="URVAN"/>
    <n v="2022"/>
    <s v="RICARDO RODRIGUEZ"/>
    <n v="59593"/>
    <n v="59860"/>
    <n v="267"/>
    <n v="42.94"/>
    <n v="6.217978574755473"/>
    <n v="1000"/>
  </r>
  <r>
    <x v="82"/>
    <x v="4"/>
    <s v="URVAN"/>
    <n v="2017"/>
    <s v="HECTOR ROMERO"/>
    <n v="247017"/>
    <n v="247328"/>
    <n v="311"/>
    <n v="38.15"/>
    <n v="8.1520314547837494"/>
    <n v="900"/>
  </r>
  <r>
    <x v="82"/>
    <x v="6"/>
    <s v="URVAN"/>
    <n v="2023"/>
    <s v="LUIS ANGEL"/>
    <n v="36467"/>
    <n v="36685"/>
    <n v="218"/>
    <n v="33.97"/>
    <n v="6.4174271415955255"/>
    <n v="800"/>
  </r>
  <r>
    <x v="82"/>
    <x v="9"/>
    <s v="URVAN"/>
    <n v="2016"/>
    <s v="LUCIO CALIXTO"/>
    <n v="296315"/>
    <n v="296501"/>
    <n v="186"/>
    <n v="25.76"/>
    <n v="7.220496894409937"/>
    <n v="600"/>
  </r>
  <r>
    <x v="83"/>
    <x v="7"/>
    <s v="VERSA"/>
    <n v="2017"/>
    <s v="RICARDO GAYTAN"/>
    <n v="123064"/>
    <n v="123467"/>
    <n v="403"/>
    <n v="37.99"/>
    <n v="10.608054751250329"/>
    <n v="900"/>
  </r>
  <r>
    <x v="83"/>
    <x v="11"/>
    <s v="VERSA"/>
    <n v="2023"/>
    <m/>
    <n v="18919"/>
    <n v="19296"/>
    <n v="377"/>
    <n v="29.95"/>
    <n v="12.587646076794657"/>
    <n v="700"/>
  </r>
  <r>
    <x v="84"/>
    <x v="0"/>
    <s v="CHEVY"/>
    <n v="2011"/>
    <s v="INDRA CARDENAS"/>
    <n v="256218"/>
    <n v="256422"/>
    <n v="204"/>
    <n v="29.67"/>
    <n v="6.8756319514661266"/>
    <n v="700"/>
  </r>
  <r>
    <x v="84"/>
    <x v="5"/>
    <s v="URVAN"/>
    <n v="2022"/>
    <s v="RICARDO RODRIGUEZ"/>
    <n v="59860"/>
    <n v="60113"/>
    <n v="253"/>
    <n v="42.46"/>
    <n v="5.9585492227979273"/>
    <n v="1000"/>
  </r>
  <r>
    <x v="84"/>
    <x v="4"/>
    <s v="URVAN"/>
    <n v="2017"/>
    <s v="HECTOR ROMERO"/>
    <n v="247328"/>
    <n v="247638"/>
    <n v="310"/>
    <n v="42.75"/>
    <n v="7.2514619883040936"/>
    <n v="1000"/>
  </r>
  <r>
    <x v="85"/>
    <x v="6"/>
    <s v="URVAN"/>
    <n v="2023"/>
    <s v="LUIS ANGEL"/>
    <n v="36685"/>
    <n v="36956"/>
    <n v="271"/>
    <n v="29.72"/>
    <n v="9.1184387617765825"/>
    <n v="700"/>
  </r>
  <r>
    <x v="85"/>
    <x v="9"/>
    <s v="URVAN"/>
    <n v="2016"/>
    <s v="LUCIO CALIXTO"/>
    <n v="296501"/>
    <n v="296754"/>
    <n v="253"/>
    <n v="34.35"/>
    <n v="7.3653566229985437"/>
    <n v="800"/>
  </r>
  <r>
    <x v="86"/>
    <x v="2"/>
    <s v="SPARK"/>
    <n v="2016"/>
    <m/>
    <n v="159600"/>
    <n v="159887"/>
    <n v="287"/>
    <n v="25.33"/>
    <n v="11.330438215554679"/>
    <n v="600"/>
  </r>
  <r>
    <x v="86"/>
    <x v="1"/>
    <s v="SPARK"/>
    <n v="2012"/>
    <m/>
    <n v="268360"/>
    <n v="268581"/>
    <n v="221"/>
    <n v="23.69"/>
    <n v="9.3288307302659348"/>
    <n v="500"/>
  </r>
  <r>
    <x v="86"/>
    <x v="11"/>
    <s v="VERSA"/>
    <n v="2023"/>
    <s v="ARIEL PEREZ"/>
    <n v="19296"/>
    <n v="19628"/>
    <n v="332"/>
    <n v="21.47"/>
    <n v="15.463437354448068"/>
    <n v="500"/>
  </r>
  <r>
    <x v="87"/>
    <x v="5"/>
    <s v="URVAN"/>
    <n v="2022"/>
    <s v="RICARDO RODRIGUEZ"/>
    <n v="60113"/>
    <n v="60329"/>
    <n v="216"/>
    <n v="42.03"/>
    <n v="5.1391862955032117"/>
    <n v="1000"/>
  </r>
  <r>
    <x v="87"/>
    <x v="6"/>
    <s v="URVAN"/>
    <n v="2023"/>
    <s v="LUIS ANGEL"/>
    <n v="36956"/>
    <n v="37105"/>
    <n v="149"/>
    <n v="21.23"/>
    <n v="7.0183702308054636"/>
    <n v="500"/>
  </r>
  <r>
    <x v="87"/>
    <x v="4"/>
    <s v="URVAN"/>
    <n v="2017"/>
    <s v="HECTOR ROMERO"/>
    <n v="247638"/>
    <n v="247934"/>
    <n v="296"/>
    <n v="34.479999999999997"/>
    <n v="8.5846867749419964"/>
    <n v="900"/>
  </r>
  <r>
    <x v="87"/>
    <x v="9"/>
    <s v="URVAN"/>
    <n v="2016"/>
    <s v="LUCIO CALIXTO"/>
    <n v="296754"/>
    <n v="296908"/>
    <n v="154"/>
    <n v="27.19"/>
    <n v="5.6638470025744754"/>
    <n v="633.28"/>
  </r>
  <r>
    <x v="88"/>
    <x v="7"/>
    <s v="VERSA"/>
    <n v="2017"/>
    <s v="RICARDO GAYTAN"/>
    <n v="123467"/>
    <n v="123875"/>
    <n v="408"/>
    <n v="37.99"/>
    <n v="10.739668333772045"/>
    <n v="900"/>
  </r>
  <r>
    <x v="88"/>
    <x v="11"/>
    <s v="VERSA"/>
    <n v="2023"/>
    <s v="ARIEL PEREZ"/>
    <n v="19628"/>
    <n v="20018"/>
    <n v="390"/>
    <n v="21.11"/>
    <n v="18.474656560871626"/>
    <n v="500"/>
  </r>
  <r>
    <x v="89"/>
    <x v="5"/>
    <s v="VERSA"/>
    <n v="2022"/>
    <s v="RICARDO RODRIGUEZ"/>
    <n v="60329"/>
    <n v="60612"/>
    <n v="283"/>
    <n v="50.02"/>
    <n v="5.6577369052379041"/>
    <n v="1200"/>
  </r>
  <r>
    <x v="89"/>
    <x v="2"/>
    <s v="SPARK"/>
    <n v="2016"/>
    <s v="PALOMA FLORES"/>
    <n v="159887"/>
    <n v="160059"/>
    <n v="172"/>
    <n v="21.32"/>
    <n v="8.0675422138836765"/>
    <n v="500"/>
  </r>
  <r>
    <x v="89"/>
    <x v="3"/>
    <s v="SPARK"/>
    <n v="2015"/>
    <s v="LUZ MONTERO"/>
    <n v="188869"/>
    <n v="189091"/>
    <n v="222"/>
    <n v="16.88"/>
    <n v="13.151658767772513"/>
    <n v="400"/>
  </r>
  <r>
    <x v="89"/>
    <x v="1"/>
    <s v="SPARK"/>
    <n v="2012"/>
    <s v="ADRIAN OVANDO"/>
    <n v="268581"/>
    <n v="268774"/>
    <n v="193"/>
    <n v="21.11"/>
    <n v="9.1425864519185218"/>
    <n v="500"/>
  </r>
  <r>
    <x v="90"/>
    <x v="11"/>
    <s v="VERSA"/>
    <n v="2023"/>
    <s v="ARIEL PEREZ"/>
    <n v="20018"/>
    <n v="20248"/>
    <n v="230"/>
    <n v="25.76"/>
    <n v="8.9285714285714288"/>
    <n v="600"/>
  </r>
  <r>
    <x v="90"/>
    <x v="0"/>
    <s v="CHEVY"/>
    <n v="2011"/>
    <s v="INDRA CARDENAS"/>
    <n v="256422"/>
    <n v="256614"/>
    <n v="192"/>
    <n v="21.82"/>
    <n v="8.7992667277726859"/>
    <n v="510"/>
  </r>
  <r>
    <x v="90"/>
    <x v="9"/>
    <s v="URVAN"/>
    <n v="2016"/>
    <s v="LUCIO CALIXTO"/>
    <n v="296908"/>
    <n v="297151"/>
    <n v="243"/>
    <n v="32.32"/>
    <n v="7.5185643564356432"/>
    <n v="869.28"/>
  </r>
  <r>
    <x v="90"/>
    <x v="4"/>
    <s v="URVAN"/>
    <n v="2017"/>
    <s v="HECTOR ROMERO"/>
    <n v="247934"/>
    <n v="248241"/>
    <n v="307"/>
    <n v="38.479999999999997"/>
    <n v="7.9781704781704788"/>
    <n v="900"/>
  </r>
  <r>
    <x v="91"/>
    <x v="5"/>
    <s v="URVAN"/>
    <n v="2022"/>
    <s v="RICARDO RODRIGUEZ"/>
    <n v="60612"/>
    <n v="60792"/>
    <n v="180"/>
    <n v="42.64"/>
    <n v="4.2213883677298307"/>
    <n v="1000"/>
  </r>
  <r>
    <x v="92"/>
    <x v="6"/>
    <s v="URVAN"/>
    <n v="2023"/>
    <s v="LUIS ANGEL"/>
    <n v="37105"/>
    <n v="37575"/>
    <n v="470"/>
    <n v="38.380000000000003"/>
    <n v="12.245961438249088"/>
    <n v="900"/>
  </r>
  <r>
    <x v="92"/>
    <x v="10"/>
    <s v="URVAN"/>
    <n v="2017"/>
    <m/>
    <n v="262058"/>
    <n v="262271"/>
    <n v="213"/>
    <n v="29.95"/>
    <n v="7.1118530884808013"/>
    <n v="700"/>
  </r>
  <r>
    <x v="92"/>
    <x v="9"/>
    <s v="URVAN"/>
    <n v="2016"/>
    <s v="LUCIO CALIXTO"/>
    <n v="297151"/>
    <n v="297296"/>
    <n v="145"/>
    <n v="23.24"/>
    <n v="6.2392426850258182"/>
    <n v="541.33000000000004"/>
  </r>
  <r>
    <x v="93"/>
    <x v="7"/>
    <s v="VERSA"/>
    <n v="2017"/>
    <s v="RICARDO GAYTAN"/>
    <n v="123875"/>
    <n v="124288"/>
    <n v="413"/>
    <n v="37.99"/>
    <n v="10.871281916293761"/>
    <n v="900"/>
  </r>
  <r>
    <x v="93"/>
    <x v="5"/>
    <s v="URVAN"/>
    <n v="2022"/>
    <s v="RICARDO RODRIGUEZ"/>
    <n v="60792"/>
    <n v="61095"/>
    <n v="303"/>
    <n v="42.64"/>
    <n v="7.1060037523452158"/>
    <n v="1000"/>
  </r>
  <r>
    <x v="93"/>
    <x v="2"/>
    <s v="SPARK"/>
    <n v="2016"/>
    <s v="PALOMA FLORES"/>
    <n v="160059"/>
    <n v="160330"/>
    <n v="271"/>
    <n v="26.11"/>
    <n v="10.379165070854079"/>
    <n v="618.15"/>
  </r>
  <r>
    <x v="93"/>
    <x v="6"/>
    <s v="URVAN"/>
    <n v="2023"/>
    <s v="LUIS ANGEL"/>
    <n v="37575"/>
    <n v="37677"/>
    <n v="102"/>
    <n v="29.7"/>
    <n v="3.4343434343434343"/>
    <n v="700"/>
  </r>
  <r>
    <x v="94"/>
    <x v="4"/>
    <s v="URVAN"/>
    <n v="2017"/>
    <s v="HECTOR ROMERO"/>
    <n v="248241"/>
    <n v="248536"/>
    <n v="295"/>
    <n v="33.770000000000003"/>
    <n v="8.7355641101569432"/>
    <n v="800"/>
  </r>
  <r>
    <x v="94"/>
    <x v="11"/>
    <s v="VERSA"/>
    <n v="2023"/>
    <s v="ARIEL PEREZ"/>
    <n v="20248"/>
    <n v="20658"/>
    <n v="410"/>
    <n v="21.11"/>
    <n v="19.422074846044531"/>
    <n v="500"/>
  </r>
  <r>
    <x v="95"/>
    <x v="4"/>
    <s v="URVAN"/>
    <n v="2017"/>
    <s v="HECTOR ROMERO"/>
    <n v="248536"/>
    <n v="248729"/>
    <n v="193"/>
    <n v="42.64"/>
    <n v="4.5262664165103192"/>
    <n v="1000"/>
  </r>
  <r>
    <x v="95"/>
    <x v="2"/>
    <s v="SPARK"/>
    <n v="2016"/>
    <s v="PALOMA FLORES"/>
    <n v="160330"/>
    <n v="160514"/>
    <n v="184"/>
    <n v="16.88"/>
    <n v="10.900473933649289"/>
    <n v="400"/>
  </r>
  <r>
    <x v="95"/>
    <x v="5"/>
    <s v="URVAN"/>
    <n v="2022"/>
    <s v="RICARDO RODRIGUEZ"/>
    <n v="61095"/>
    <n v="61270"/>
    <n v="175"/>
    <n v="42.28"/>
    <n v="4.1390728476821188"/>
    <n v="1000"/>
  </r>
  <r>
    <x v="95"/>
    <x v="9"/>
    <s v="URVAN"/>
    <n v="2016"/>
    <s v="LUCIO CALIXTO"/>
    <n v="297296"/>
    <n v="297547"/>
    <n v="251"/>
    <n v="34.35"/>
    <n v="7.3071324599708873"/>
    <n v="800"/>
  </r>
  <r>
    <x v="95"/>
    <x v="6"/>
    <s v="URVAN"/>
    <n v="2023"/>
    <s v="LUIS ANGEL"/>
    <n v="37677"/>
    <n v="37870"/>
    <n v="193"/>
    <n v="25.47"/>
    <n v="7.5775422065174718"/>
    <n v="600"/>
  </r>
  <r>
    <x v="95"/>
    <x v="3"/>
    <s v="SPARK"/>
    <n v="2015"/>
    <s v="LUZ MONTERO"/>
    <n v="189091"/>
    <n v="189301"/>
    <n v="210"/>
    <n v="16.88"/>
    <n v="12.440758293838863"/>
    <n v="400"/>
  </r>
  <r>
    <x v="96"/>
    <x v="1"/>
    <s v="SPARK"/>
    <n v="2012"/>
    <s v="ADRIAN OVANDO"/>
    <n v="268774"/>
    <n v="268983"/>
    <n v="209"/>
    <n v="16.88"/>
    <n v="12.381516587677726"/>
    <n v="400"/>
  </r>
  <r>
    <x v="97"/>
    <x v="9"/>
    <s v="URVAN"/>
    <n v="2016"/>
    <s v="LUCIO CALIXTO"/>
    <n v="297547"/>
    <n v="297694"/>
    <n v="147"/>
    <n v="26.38"/>
    <n v="5.5724033358605007"/>
    <n v="614.34"/>
  </r>
  <r>
    <x v="97"/>
    <x v="6"/>
    <s v="URVAN"/>
    <n v="2023"/>
    <s v="LUIS ANGEL"/>
    <n v="37870"/>
    <n v="38020"/>
    <n v="150"/>
    <n v="18.91"/>
    <n v="7.932310946589106"/>
    <n v="445.45"/>
  </r>
  <r>
    <x v="97"/>
    <x v="5"/>
    <s v="URVAN"/>
    <n v="2022"/>
    <s v="RICARDO RODRIGUEZ"/>
    <n v="61270"/>
    <n v="61511"/>
    <n v="241"/>
    <n v="38.380000000000003"/>
    <n v="6.2793121417404896"/>
    <n v="900"/>
  </r>
  <r>
    <x v="98"/>
    <x v="8"/>
    <s v="VERSA"/>
    <n v="2024"/>
    <s v="PALOMA FLORES"/>
    <n v="3078"/>
    <n v="3384"/>
    <n v="306"/>
    <n v="29.55"/>
    <n v="10.355329949238579"/>
    <n v="700.04"/>
  </r>
  <r>
    <x v="98"/>
    <x v="7"/>
    <s v="VERSA"/>
    <n v="2017"/>
    <s v="RICARDO GAYTAN"/>
    <n v="124288"/>
    <n v="124762"/>
    <n v="474"/>
    <n v="37.99"/>
    <n v="12.4769676230587"/>
    <n v="900"/>
  </r>
  <r>
    <x v="99"/>
    <x v="0"/>
    <s v="CHEVY"/>
    <n v="2012"/>
    <s v="INDRA CARDENAS"/>
    <n v="256614"/>
    <n v="256901"/>
    <n v="287"/>
    <n v="30.31"/>
    <n v="9.4688221709006939"/>
    <n v="706"/>
  </r>
  <r>
    <x v="99"/>
    <x v="4"/>
    <s v="URVAN"/>
    <n v="2017"/>
    <s v="HECTOR ROMERO"/>
    <n v="248536"/>
    <n v="249071"/>
    <n v="535"/>
    <n v="50.62"/>
    <n v="10.568945080995654"/>
    <n v="1200"/>
  </r>
  <r>
    <x v="99"/>
    <x v="5"/>
    <s v="URVAN"/>
    <n v="2022"/>
    <s v="RICARDO RODRIGUEZ"/>
    <n v="61511"/>
    <n v="61684"/>
    <n v="173"/>
    <n v="38.64"/>
    <n v="4.4772256728778466"/>
    <n v="900"/>
  </r>
  <r>
    <x v="100"/>
    <x v="2"/>
    <s v="SPARK"/>
    <n v="2016"/>
    <s v="PALOMA FLORES"/>
    <n v="160514"/>
    <n v="160766"/>
    <n v="252"/>
    <n v="21.11"/>
    <n v="11.937470393178589"/>
    <n v="500"/>
  </r>
  <r>
    <x v="100"/>
    <x v="1"/>
    <s v="SPARK"/>
    <n v="2012"/>
    <s v="ADRIAN OVANDO"/>
    <n v="268983"/>
    <n v="269190"/>
    <n v="207"/>
    <n v="21.11"/>
    <n v="9.8057792515395548"/>
    <n v="500"/>
  </r>
  <r>
    <x v="101"/>
    <x v="9"/>
    <s v="URVAN"/>
    <n v="2016"/>
    <s v="LUCIO CALIXTO"/>
    <n v="297694"/>
    <n v="297956"/>
    <n v="262"/>
    <n v="34.35"/>
    <n v="7.627365356622998"/>
    <n v="800"/>
  </r>
  <r>
    <x v="101"/>
    <x v="8"/>
    <s v="VERSA"/>
    <n v="2024"/>
    <m/>
    <n v="3384"/>
    <n v="3565"/>
    <n v="181"/>
    <n v="21.11"/>
    <n v="8.5741354808147801"/>
    <n v="500"/>
  </r>
  <r>
    <x v="101"/>
    <x v="3"/>
    <s v="SPARK"/>
    <n v="2015"/>
    <s v="LUZ MONTERO"/>
    <n v="189301"/>
    <n v="189480"/>
    <n v="179"/>
    <n v="16.88"/>
    <n v="10.604265402843602"/>
    <n v="400"/>
  </r>
  <r>
    <x v="101"/>
    <x v="5"/>
    <s v="URVAN"/>
    <n v="2022"/>
    <s v="RICARDO RODRIGUEZ"/>
    <n v="61684"/>
    <n v="61849"/>
    <n v="165"/>
    <n v="42.64"/>
    <n v="3.8696060037523452"/>
    <n v="1000"/>
  </r>
  <r>
    <x v="101"/>
    <x v="6"/>
    <s v="URVAN"/>
    <n v="2023"/>
    <s v="LUIS ANGEL"/>
    <n v="38020"/>
    <n v="38342"/>
    <n v="322"/>
    <n v="29.72"/>
    <n v="10.834454912516824"/>
    <n v="700"/>
  </r>
  <r>
    <x v="102"/>
    <x v="4"/>
    <s v="URVAN"/>
    <n v="2017"/>
    <s v="HECTOR ROMERO"/>
    <n v="249071"/>
    <n v="249320"/>
    <n v="249"/>
    <n v="34.229999999999997"/>
    <n v="7.2743207712532874"/>
    <n v="800"/>
  </r>
  <r>
    <x v="102"/>
    <x v="6"/>
    <s v="URVAN"/>
    <n v="2023"/>
    <s v="LUIS ANGEL"/>
    <n v="38342"/>
    <n v="38418"/>
    <n v="76"/>
    <n v="17.739999999999998"/>
    <n v="4.284103720405863"/>
    <n v="417.68"/>
  </r>
  <r>
    <x v="102"/>
    <x v="9"/>
    <s v="URVAN"/>
    <n v="2016"/>
    <s v="LUCIO CALIXTO"/>
    <n v="297956"/>
    <n v="298090"/>
    <n v="134"/>
    <n v="25.76"/>
    <n v="5.2018633540372665"/>
    <n v="600"/>
  </r>
  <r>
    <x v="103"/>
    <x v="11"/>
    <s v="VERSA"/>
    <n v="2023"/>
    <m/>
    <n v="20658"/>
    <n v="20818"/>
    <n v="160"/>
    <n v="25.22"/>
    <n v="6.3441712926249014"/>
    <n v="600"/>
  </r>
  <r>
    <x v="104"/>
    <x v="5"/>
    <s v="URVAN"/>
    <n v="2022"/>
    <s v="RICARDO RODRIGUEZ"/>
    <n v="61849"/>
    <n v="62226"/>
    <n v="377"/>
    <n v="54.97"/>
    <n v="6.8582863380025474"/>
    <n v="1300"/>
  </r>
  <r>
    <x v="104"/>
    <x v="2"/>
    <s v="SPARK"/>
    <n v="2016"/>
    <s v="PALOMA FLORES"/>
    <n v="160766"/>
    <n v="161094"/>
    <n v="328"/>
    <n v="29.55"/>
    <n v="11.099830795262267"/>
    <n v="700"/>
  </r>
  <r>
    <x v="105"/>
    <x v="0"/>
    <s v="CHEVY"/>
    <n v="2012"/>
    <s v="INDRA CARDENAS"/>
    <n v="256901"/>
    <n v="257189"/>
    <n v="288"/>
    <n v="29.95"/>
    <n v="9.6160267111853095"/>
    <n v="700"/>
  </r>
  <r>
    <x v="105"/>
    <x v="9"/>
    <s v="URVAN"/>
    <n v="2016"/>
    <s v="LUCIO CALIXTO"/>
    <n v="298090"/>
    <n v="298378"/>
    <n v="288"/>
    <n v="38.64"/>
    <n v="7.4534161490683228"/>
    <n v="9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0A70B5-E7D7-4A32-9A45-1FD814AA4930}" name="TablaDinámica6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7:E33" firstHeaderRow="0" firstDataRow="1" firstDataCol="1" rowPageCount="1" colPageCount="1"/>
  <pivotFields count="12">
    <pivotField numFmtId="14" showAll="0">
      <items count="1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77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t="default"/>
      </items>
    </pivotField>
    <pivotField axis="axisPage" multipleItemSelectionAllowed="1" showAll="0">
      <items count="13">
        <item x="6"/>
        <item x="5"/>
        <item x="7"/>
        <item x="4"/>
        <item x="10"/>
        <item x="0"/>
        <item x="8"/>
        <item x="1"/>
        <item x="9"/>
        <item x="3"/>
        <item x="2"/>
        <item x="11"/>
        <item t="default"/>
      </items>
    </pivotField>
    <pivotField showAll="0"/>
    <pivotField showAll="0"/>
    <pivotField showAll="0"/>
    <pivotField numFmtId="3" showAll="0"/>
    <pivotField numFmtId="3" showAll="0"/>
    <pivotField dataField="1" numFmtId="3" showAll="0"/>
    <pivotField dataField="1" showAll="0"/>
    <pivotField dataField="1" numFmtId="4" showAll="0"/>
    <pivotField dataField="1" numFmtId="44" showAll="0"/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</pivotFields>
  <rowFields count="1">
    <field x="11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1" hier="-1"/>
  </pageFields>
  <dataFields count="4">
    <dataField name="Suma de KM RECORRIDO" fld="7" baseField="0" baseItem="0" numFmtId="3"/>
    <dataField name="Suma de LT CARGADOS" fld="8" baseField="0" baseItem="0"/>
    <dataField name="Promedio de RENDIMIENTO" fld="9" subtotal="average" baseField="0" baseItem="0" numFmtId="4"/>
    <dataField name="Suma de IMPORTE" fld="10" baseField="0" baseItem="0" numFmtId="44"/>
  </dataFields>
  <formats count="5">
    <format dxfId="4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3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">
      <pivotArea dataOnly="0" labelOnly="1" outline="0" fieldPosition="0">
        <references count="1">
          <reference field="1" count="0"/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D43176-3A03-4F89-B20B-D7F6F2C0928C}" name="Tabla1" displayName="Tabla1" ref="A5:K290" totalsRowShown="0" headerRowDxfId="19" dataDxfId="17" headerRowBorderDxfId="18" tableBorderDxfId="16">
  <autoFilter ref="A5:K290" xr:uid="{A2D43176-3A03-4F89-B20B-D7F6F2C0928C}"/>
  <sortState xmlns:xlrd2="http://schemas.microsoft.com/office/spreadsheetml/2017/richdata2" ref="A6:K146">
    <sortCondition ref="A6:A146"/>
  </sortState>
  <tableColumns count="11">
    <tableColumn id="2" xr3:uid="{FDB93461-B4D0-4301-8042-C21E3632BA94}" name="FECHA DE CARGA" dataDxfId="15"/>
    <tableColumn id="3" xr3:uid="{4FA26CFF-8E9C-40DB-92A3-3D7FAC3237F5}" name="PLACAS" dataDxfId="14"/>
    <tableColumn id="4" xr3:uid="{2AA28FC9-27ED-4537-AEFE-8E4E4E2B2B06}" name="UNIDAD" dataDxfId="13"/>
    <tableColumn id="5" xr3:uid="{9530B71B-8820-4317-93F8-2EC4599AA157}" name="MODELO" dataDxfId="12"/>
    <tableColumn id="6" xr3:uid="{8B0B1FF5-DA30-4C46-86F9-DB682A58B3C0}" name="OPERADOR" dataDxfId="11"/>
    <tableColumn id="7" xr3:uid="{17551CF0-6A93-47AD-92B3-AD8D3E89B4DA}" name="KM INICIAL" dataDxfId="10"/>
    <tableColumn id="8" xr3:uid="{72ADCB86-A0F7-4DE9-A823-EF53BCF6C13A}" name="KM FINAL" dataDxfId="9"/>
    <tableColumn id="9" xr3:uid="{84046E13-338F-43DA-A10A-23AA2B299626}" name="KM RECORRIDO" dataDxfId="8">
      <calculatedColumnFormula>G6-F6</calculatedColumnFormula>
    </tableColumn>
    <tableColumn id="10" xr3:uid="{D6AA5D97-CF7A-4968-A6A3-3423B89E5207}" name="LT CARGADOS" dataDxfId="7"/>
    <tableColumn id="11" xr3:uid="{A70A673C-E52B-48DF-AA58-8FAB9D6020E7}" name="RENDIMIENTO" dataDxfId="6">
      <calculatedColumnFormula>H6/I6</calculatedColumnFormula>
    </tableColumn>
    <tableColumn id="1" xr3:uid="{549144FF-27B8-4198-BC68-6C184579A473}" name="IMPORTE" dataDxfId="5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D450F-66C6-4B42-BAB6-5FB56161BF88}">
  <dimension ref="A1:K290"/>
  <sheetViews>
    <sheetView showGridLines="0" tabSelected="1" zoomScaleNormal="100" workbookViewId="0">
      <pane ySplit="5" topLeftCell="A6" activePane="bottomLeft" state="frozen"/>
      <selection pane="bottomLeft" activeCell="E23" sqref="E23"/>
    </sheetView>
  </sheetViews>
  <sheetFormatPr baseColWidth="10" defaultColWidth="11.375" defaultRowHeight="13.6" x14ac:dyDescent="0.25"/>
  <cols>
    <col min="1" max="1" width="18.625" style="2" bestFit="1" customWidth="1"/>
    <col min="2" max="2" width="11.25" style="2" bestFit="1" customWidth="1"/>
    <col min="3" max="3" width="11.75" style="2" bestFit="1" customWidth="1"/>
    <col min="4" max="4" width="12.25" style="2" bestFit="1" customWidth="1"/>
    <col min="5" max="5" width="17.625" style="2" bestFit="1" customWidth="1"/>
    <col min="6" max="6" width="14" style="2" bestFit="1" customWidth="1"/>
    <col min="7" max="7" width="12.875" style="2" bestFit="1" customWidth="1"/>
    <col min="8" max="8" width="17.375" style="2" bestFit="1" customWidth="1"/>
    <col min="9" max="9" width="16.125" style="2" bestFit="1" customWidth="1"/>
    <col min="10" max="10" width="16.5" style="12" bestFit="1" customWidth="1"/>
    <col min="11" max="11" width="15" style="24" customWidth="1"/>
    <col min="12" max="16384" width="11.375" style="2"/>
  </cols>
  <sheetData>
    <row r="1" spans="1:11" x14ac:dyDescent="0.25">
      <c r="A1" s="28" t="e" vm="1">
        <v>#VALUE!</v>
      </c>
      <c r="B1" s="31" t="s">
        <v>48</v>
      </c>
      <c r="C1" s="31"/>
      <c r="D1" s="31"/>
      <c r="E1" s="31"/>
      <c r="F1" s="31"/>
      <c r="G1" s="31"/>
      <c r="H1" s="31"/>
      <c r="I1" s="31"/>
      <c r="J1" s="29" t="e" vm="2">
        <v>#VALUE!</v>
      </c>
      <c r="K1" s="30" t="e" vm="3">
        <v>#VALUE!</v>
      </c>
    </row>
    <row r="2" spans="1:11" x14ac:dyDescent="0.25">
      <c r="A2" s="28"/>
      <c r="B2" s="31"/>
      <c r="C2" s="31"/>
      <c r="D2" s="31"/>
      <c r="E2" s="31"/>
      <c r="F2" s="31"/>
      <c r="G2" s="31"/>
      <c r="H2" s="31"/>
      <c r="I2" s="31"/>
      <c r="J2" s="29"/>
      <c r="K2" s="30"/>
    </row>
    <row r="3" spans="1:11" x14ac:dyDescent="0.25">
      <c r="A3" s="28"/>
      <c r="B3" s="31"/>
      <c r="C3" s="31"/>
      <c r="D3" s="31"/>
      <c r="E3" s="31"/>
      <c r="F3" s="31"/>
      <c r="G3" s="31"/>
      <c r="H3" s="31"/>
      <c r="I3" s="31"/>
      <c r="J3" s="29" t="s">
        <v>46</v>
      </c>
      <c r="K3" s="29"/>
    </row>
    <row r="4" spans="1:11" x14ac:dyDescent="0.25">
      <c r="A4" s="28"/>
      <c r="B4" s="31"/>
      <c r="C4" s="31"/>
      <c r="D4" s="31"/>
      <c r="E4" s="31"/>
      <c r="F4" s="31"/>
      <c r="G4" s="31"/>
      <c r="H4" s="31"/>
      <c r="I4" s="31"/>
      <c r="J4" s="29" t="s">
        <v>47</v>
      </c>
      <c r="K4" s="29"/>
    </row>
    <row r="5" spans="1:11" x14ac:dyDescent="0.25">
      <c r="A5" s="9" t="s">
        <v>12</v>
      </c>
      <c r="B5" s="9" t="s">
        <v>7</v>
      </c>
      <c r="C5" s="9" t="s">
        <v>0</v>
      </c>
      <c r="D5" s="9" t="s">
        <v>5</v>
      </c>
      <c r="E5" s="9" t="s">
        <v>6</v>
      </c>
      <c r="F5" s="10" t="s">
        <v>1</v>
      </c>
      <c r="G5" s="10" t="s">
        <v>2</v>
      </c>
      <c r="H5" s="10" t="s">
        <v>3</v>
      </c>
      <c r="I5" s="9" t="s">
        <v>8</v>
      </c>
      <c r="J5" s="11" t="s">
        <v>4</v>
      </c>
      <c r="K5" s="20" t="s">
        <v>16</v>
      </c>
    </row>
    <row r="6" spans="1:11" x14ac:dyDescent="0.25">
      <c r="A6" s="6">
        <v>45659</v>
      </c>
      <c r="B6" s="3" t="s">
        <v>13</v>
      </c>
      <c r="C6" s="3" t="s">
        <v>14</v>
      </c>
      <c r="D6" s="3">
        <v>2011</v>
      </c>
      <c r="E6" s="7" t="s">
        <v>15</v>
      </c>
      <c r="F6" s="8">
        <v>253075</v>
      </c>
      <c r="G6" s="8">
        <v>253312</v>
      </c>
      <c r="H6" s="8">
        <f t="shared" ref="H6:H40" si="0">G6-F6</f>
        <v>237</v>
      </c>
      <c r="I6" s="3">
        <v>25.22</v>
      </c>
      <c r="J6" s="12">
        <f t="shared" ref="J6:J40" si="1">H6/I6</f>
        <v>9.3973037272006348</v>
      </c>
      <c r="K6" s="22">
        <v>600</v>
      </c>
    </row>
    <row r="7" spans="1:11" x14ac:dyDescent="0.25">
      <c r="A7" s="6"/>
      <c r="B7" s="3"/>
      <c r="C7" s="3"/>
      <c r="D7" s="3"/>
      <c r="E7" s="7"/>
      <c r="F7" s="8"/>
      <c r="G7" s="8"/>
      <c r="H7" s="8"/>
      <c r="I7" s="3"/>
      <c r="K7" s="22"/>
    </row>
    <row r="8" spans="1:11" x14ac:dyDescent="0.25">
      <c r="A8" s="6"/>
      <c r="B8" s="3"/>
      <c r="C8" s="3"/>
      <c r="D8" s="3"/>
      <c r="E8" s="7"/>
      <c r="F8" s="8"/>
      <c r="G8" s="8"/>
      <c r="H8" s="8"/>
      <c r="I8" s="3"/>
      <c r="K8" s="21"/>
    </row>
    <row r="9" spans="1:11" x14ac:dyDescent="0.25">
      <c r="A9" s="6"/>
      <c r="B9" s="3"/>
      <c r="C9" s="3"/>
      <c r="D9" s="3"/>
      <c r="E9" s="7"/>
      <c r="F9" s="8"/>
      <c r="G9" s="8"/>
      <c r="H9" s="8"/>
      <c r="I9" s="3"/>
      <c r="K9" s="22"/>
    </row>
    <row r="10" spans="1:11" x14ac:dyDescent="0.25">
      <c r="A10" s="6"/>
      <c r="B10" s="3"/>
      <c r="C10" s="3"/>
      <c r="D10" s="3"/>
      <c r="E10" s="7"/>
      <c r="F10" s="8"/>
      <c r="G10" s="8"/>
      <c r="H10" s="8"/>
      <c r="I10" s="3"/>
      <c r="K10" s="21"/>
    </row>
    <row r="11" spans="1:11" x14ac:dyDescent="0.25">
      <c r="A11" s="6"/>
      <c r="B11" s="3"/>
      <c r="C11" s="3"/>
      <c r="D11" s="3"/>
      <c r="E11" s="7"/>
      <c r="F11" s="8"/>
      <c r="G11" s="8"/>
      <c r="H11" s="8"/>
      <c r="I11" s="3"/>
      <c r="K11" s="22"/>
    </row>
    <row r="12" spans="1:11" x14ac:dyDescent="0.25">
      <c r="A12" s="6"/>
      <c r="B12" s="3"/>
      <c r="C12" s="3"/>
      <c r="D12" s="3"/>
      <c r="E12" s="7"/>
      <c r="F12" s="8"/>
      <c r="G12" s="8"/>
      <c r="H12" s="8"/>
      <c r="I12" s="3"/>
      <c r="K12" s="21"/>
    </row>
    <row r="13" spans="1:11" x14ac:dyDescent="0.25">
      <c r="A13" s="6"/>
      <c r="B13" s="3"/>
      <c r="C13" s="3"/>
      <c r="D13" s="3"/>
      <c r="E13" s="7"/>
      <c r="F13" s="8"/>
      <c r="G13" s="8"/>
      <c r="H13" s="8"/>
      <c r="I13" s="3"/>
      <c r="K13" s="22"/>
    </row>
    <row r="14" spans="1:11" x14ac:dyDescent="0.25">
      <c r="A14" s="6"/>
      <c r="B14" s="3"/>
      <c r="C14" s="3"/>
      <c r="D14" s="3"/>
      <c r="E14" s="7"/>
      <c r="F14" s="8"/>
      <c r="G14" s="8"/>
      <c r="H14" s="8"/>
      <c r="I14" s="3"/>
      <c r="K14" s="21"/>
    </row>
    <row r="15" spans="1:11" x14ac:dyDescent="0.25">
      <c r="A15" s="6"/>
      <c r="B15" s="3"/>
      <c r="C15" s="3"/>
      <c r="D15" s="3"/>
      <c r="E15" s="7"/>
      <c r="F15" s="8"/>
      <c r="G15" s="8"/>
      <c r="H15" s="8"/>
      <c r="I15" s="3"/>
      <c r="K15" s="21"/>
    </row>
    <row r="16" spans="1:11" x14ac:dyDescent="0.25">
      <c r="A16" s="6"/>
      <c r="B16" s="3"/>
      <c r="C16" s="3"/>
      <c r="D16" s="3"/>
      <c r="E16" s="7"/>
      <c r="F16" s="8"/>
      <c r="G16" s="8"/>
      <c r="H16" s="8"/>
      <c r="I16" s="3"/>
      <c r="K16" s="22"/>
    </row>
    <row r="17" spans="1:11" x14ac:dyDescent="0.25">
      <c r="A17" s="6"/>
      <c r="B17" s="3"/>
      <c r="C17" s="3"/>
      <c r="D17" s="3"/>
      <c r="E17" s="7"/>
      <c r="F17" s="8"/>
      <c r="G17" s="8"/>
      <c r="H17" s="8"/>
      <c r="I17" s="3"/>
      <c r="K17" s="21"/>
    </row>
    <row r="18" spans="1:11" x14ac:dyDescent="0.25">
      <c r="A18" s="6"/>
      <c r="B18" s="3"/>
      <c r="C18" s="3"/>
      <c r="D18" s="3"/>
      <c r="E18" s="7"/>
      <c r="F18" s="8"/>
      <c r="G18" s="8"/>
      <c r="H18" s="8"/>
      <c r="I18" s="3"/>
      <c r="K18" s="22"/>
    </row>
    <row r="19" spans="1:11" x14ac:dyDescent="0.25">
      <c r="A19" s="6"/>
      <c r="B19" s="3"/>
      <c r="C19" s="3"/>
      <c r="D19" s="3"/>
      <c r="E19" s="7"/>
      <c r="F19" s="8"/>
      <c r="G19" s="8"/>
      <c r="H19" s="8"/>
      <c r="I19" s="3"/>
      <c r="K19" s="22"/>
    </row>
    <row r="20" spans="1:11" x14ac:dyDescent="0.25">
      <c r="A20" s="6"/>
      <c r="B20" s="3"/>
      <c r="C20" s="3"/>
      <c r="D20" s="3"/>
      <c r="E20" s="7"/>
      <c r="F20" s="8"/>
      <c r="G20" s="8"/>
      <c r="H20" s="8"/>
      <c r="I20" s="3"/>
      <c r="K20" s="22"/>
    </row>
    <row r="21" spans="1:11" x14ac:dyDescent="0.25">
      <c r="A21" s="6"/>
      <c r="B21" s="3"/>
      <c r="C21" s="3"/>
      <c r="D21" s="3"/>
      <c r="E21" s="7"/>
      <c r="F21" s="8"/>
      <c r="G21" s="8"/>
      <c r="H21" s="8"/>
      <c r="I21" s="3"/>
      <c r="K21" s="22"/>
    </row>
    <row r="22" spans="1:11" x14ac:dyDescent="0.25">
      <c r="A22" s="6"/>
      <c r="B22" s="3"/>
      <c r="C22" s="3"/>
      <c r="D22" s="3"/>
      <c r="E22" s="7"/>
      <c r="F22" s="8"/>
      <c r="G22" s="8"/>
      <c r="H22" s="8"/>
      <c r="I22" s="3"/>
      <c r="K22" s="22"/>
    </row>
    <row r="23" spans="1:11" x14ac:dyDescent="0.25">
      <c r="A23" s="6"/>
      <c r="B23" s="3"/>
      <c r="C23" s="3"/>
      <c r="D23" s="3"/>
      <c r="E23" s="7"/>
      <c r="F23" s="8"/>
      <c r="G23" s="8"/>
      <c r="H23" s="8"/>
      <c r="I23" s="3"/>
      <c r="K23" s="22"/>
    </row>
    <row r="24" spans="1:11" x14ac:dyDescent="0.25">
      <c r="A24" s="6"/>
      <c r="B24" s="3"/>
      <c r="C24" s="3"/>
      <c r="D24" s="3"/>
      <c r="E24" s="7"/>
      <c r="F24" s="8"/>
      <c r="G24" s="8"/>
      <c r="H24" s="8"/>
      <c r="I24" s="3"/>
      <c r="K24" s="22"/>
    </row>
    <row r="25" spans="1:11" x14ac:dyDescent="0.25">
      <c r="A25" s="6"/>
      <c r="B25" s="3"/>
      <c r="C25" s="3"/>
      <c r="D25" s="3"/>
      <c r="E25" s="7"/>
      <c r="F25" s="8"/>
      <c r="G25" s="8"/>
      <c r="H25" s="8"/>
      <c r="I25" s="3"/>
      <c r="K25" s="22"/>
    </row>
    <row r="26" spans="1:11" x14ac:dyDescent="0.25">
      <c r="A26" s="6"/>
      <c r="B26" s="3"/>
      <c r="C26" s="3"/>
      <c r="D26" s="3"/>
      <c r="E26" s="7"/>
      <c r="F26" s="8"/>
      <c r="G26" s="8"/>
      <c r="H26" s="8"/>
      <c r="I26" s="3"/>
      <c r="K26" s="22"/>
    </row>
    <row r="27" spans="1:11" x14ac:dyDescent="0.25">
      <c r="A27" s="6"/>
      <c r="B27" s="3"/>
      <c r="C27" s="3"/>
      <c r="D27" s="3"/>
      <c r="E27" s="7"/>
      <c r="F27" s="8"/>
      <c r="G27" s="8"/>
      <c r="H27" s="8"/>
      <c r="I27" s="3"/>
      <c r="K27" s="22"/>
    </row>
    <row r="28" spans="1:11" x14ac:dyDescent="0.25">
      <c r="A28" s="6"/>
      <c r="B28" s="3"/>
      <c r="C28" s="3"/>
      <c r="D28" s="3"/>
      <c r="E28" s="7"/>
      <c r="F28" s="8"/>
      <c r="G28" s="8"/>
      <c r="H28" s="8"/>
      <c r="I28" s="3"/>
      <c r="K28" s="22"/>
    </row>
    <row r="29" spans="1:11" x14ac:dyDescent="0.25">
      <c r="A29" s="6"/>
      <c r="B29" s="3"/>
      <c r="C29" s="3"/>
      <c r="D29" s="3"/>
      <c r="E29" s="7"/>
      <c r="F29" s="8"/>
      <c r="G29" s="8"/>
      <c r="H29" s="8"/>
      <c r="I29" s="3"/>
      <c r="K29" s="22"/>
    </row>
    <row r="30" spans="1:11" x14ac:dyDescent="0.25">
      <c r="A30" s="6"/>
      <c r="B30" s="3"/>
      <c r="C30" s="3"/>
      <c r="D30" s="3"/>
      <c r="E30" s="7"/>
      <c r="F30" s="8"/>
      <c r="G30" s="8"/>
      <c r="H30" s="8"/>
      <c r="I30" s="3"/>
      <c r="K30" s="22"/>
    </row>
    <row r="31" spans="1:11" x14ac:dyDescent="0.25">
      <c r="A31" s="6"/>
      <c r="B31" s="3"/>
      <c r="C31" s="3"/>
      <c r="D31" s="3"/>
      <c r="E31" s="7"/>
      <c r="F31" s="8"/>
      <c r="G31" s="8"/>
      <c r="H31" s="8"/>
      <c r="I31" s="3"/>
      <c r="K31" s="22"/>
    </row>
    <row r="32" spans="1:11" x14ac:dyDescent="0.25">
      <c r="A32" s="6"/>
      <c r="B32" s="3"/>
      <c r="C32" s="3"/>
      <c r="D32" s="3"/>
      <c r="E32" s="7"/>
      <c r="F32" s="8"/>
      <c r="G32" s="8"/>
      <c r="H32" s="8"/>
      <c r="I32" s="3"/>
      <c r="K32" s="22"/>
    </row>
    <row r="33" spans="1:11" x14ac:dyDescent="0.25">
      <c r="A33" s="6"/>
      <c r="B33" s="3"/>
      <c r="C33" s="3"/>
      <c r="D33" s="3"/>
      <c r="E33" s="7"/>
      <c r="F33" s="8"/>
      <c r="G33" s="8"/>
      <c r="H33" s="8"/>
      <c r="I33" s="3"/>
      <c r="K33" s="22"/>
    </row>
    <row r="34" spans="1:11" x14ac:dyDescent="0.25">
      <c r="A34" s="6"/>
      <c r="B34" s="3"/>
      <c r="C34" s="3"/>
      <c r="D34" s="3"/>
      <c r="E34" s="7"/>
      <c r="F34" s="8"/>
      <c r="G34" s="8"/>
      <c r="H34" s="8"/>
      <c r="I34" s="3"/>
      <c r="K34" s="21"/>
    </row>
    <row r="35" spans="1:11" x14ac:dyDescent="0.25">
      <c r="A35" s="6"/>
      <c r="B35" s="3"/>
      <c r="C35" s="3"/>
      <c r="D35" s="3"/>
      <c r="E35" s="7"/>
      <c r="F35" s="8"/>
      <c r="G35" s="8"/>
      <c r="H35" s="8"/>
      <c r="I35" s="3"/>
      <c r="K35" s="22"/>
    </row>
    <row r="36" spans="1:11" x14ac:dyDescent="0.25">
      <c r="A36" s="6"/>
      <c r="B36" s="3"/>
      <c r="C36" s="3"/>
      <c r="D36" s="3"/>
      <c r="E36" s="7"/>
      <c r="F36" s="8"/>
      <c r="G36" s="8"/>
      <c r="H36" s="8"/>
      <c r="I36" s="3"/>
      <c r="K36" s="21"/>
    </row>
    <row r="37" spans="1:11" x14ac:dyDescent="0.25">
      <c r="A37" s="6"/>
      <c r="B37" s="3"/>
      <c r="C37" s="3"/>
      <c r="D37" s="3"/>
      <c r="E37" s="7"/>
      <c r="F37" s="8"/>
      <c r="G37" s="8"/>
      <c r="H37" s="8"/>
      <c r="I37" s="3"/>
      <c r="K37" s="22"/>
    </row>
    <row r="38" spans="1:11" x14ac:dyDescent="0.25">
      <c r="A38" s="6"/>
      <c r="B38" s="3"/>
      <c r="C38" s="3"/>
      <c r="D38" s="3"/>
      <c r="E38" s="7"/>
      <c r="F38" s="8"/>
      <c r="G38" s="8"/>
      <c r="H38" s="8"/>
      <c r="I38" s="3"/>
      <c r="K38" s="22"/>
    </row>
    <row r="39" spans="1:11" x14ac:dyDescent="0.25">
      <c r="A39" s="6"/>
      <c r="B39" s="3"/>
      <c r="C39" s="3"/>
      <c r="D39" s="3"/>
      <c r="E39" s="7"/>
      <c r="F39" s="8"/>
      <c r="G39" s="8"/>
      <c r="H39" s="8"/>
      <c r="I39" s="3"/>
      <c r="K39" s="21"/>
    </row>
    <row r="40" spans="1:11" x14ac:dyDescent="0.25">
      <c r="A40" s="6"/>
      <c r="B40" s="3"/>
      <c r="C40" s="3"/>
      <c r="D40" s="3"/>
      <c r="E40" s="7"/>
      <c r="F40" s="8"/>
      <c r="G40" s="8"/>
      <c r="H40" s="8"/>
      <c r="I40" s="3"/>
      <c r="K40" s="22"/>
    </row>
    <row r="41" spans="1:11" x14ac:dyDescent="0.25">
      <c r="A41" s="6"/>
      <c r="B41" s="3"/>
      <c r="C41" s="3"/>
      <c r="D41" s="3"/>
      <c r="E41" s="7"/>
      <c r="F41" s="8"/>
      <c r="G41" s="8"/>
      <c r="H41" s="8"/>
      <c r="I41" s="3"/>
      <c r="K41" s="21"/>
    </row>
    <row r="42" spans="1:11" x14ac:dyDescent="0.25">
      <c r="A42" s="6"/>
      <c r="B42" s="3"/>
      <c r="C42" s="3"/>
      <c r="D42" s="3"/>
      <c r="E42" s="7"/>
      <c r="F42" s="8"/>
      <c r="G42" s="8"/>
      <c r="H42" s="8"/>
      <c r="I42" s="3"/>
      <c r="K42" s="22"/>
    </row>
    <row r="43" spans="1:11" x14ac:dyDescent="0.25">
      <c r="A43" s="6"/>
      <c r="B43" s="3"/>
      <c r="C43" s="3"/>
      <c r="D43" s="3"/>
      <c r="E43" s="7"/>
      <c r="F43" s="8"/>
      <c r="G43" s="8"/>
      <c r="H43" s="8"/>
      <c r="I43" s="3"/>
      <c r="K43" s="21"/>
    </row>
    <row r="44" spans="1:11" x14ac:dyDescent="0.25">
      <c r="A44" s="6"/>
      <c r="B44" s="3"/>
      <c r="C44" s="3"/>
      <c r="D44" s="3"/>
      <c r="E44" s="7"/>
      <c r="F44" s="8"/>
      <c r="G44" s="8"/>
      <c r="H44" s="8"/>
      <c r="I44" s="3"/>
      <c r="K44" s="21"/>
    </row>
    <row r="45" spans="1:11" x14ac:dyDescent="0.25">
      <c r="A45" s="6"/>
      <c r="B45" s="3"/>
      <c r="C45" s="3"/>
      <c r="D45" s="3"/>
      <c r="E45" s="7"/>
      <c r="F45" s="8"/>
      <c r="G45" s="8"/>
      <c r="H45" s="8"/>
      <c r="I45" s="3"/>
      <c r="K45" s="21"/>
    </row>
    <row r="46" spans="1:11" x14ac:dyDescent="0.25">
      <c r="A46" s="6"/>
      <c r="B46" s="3"/>
      <c r="C46" s="3"/>
      <c r="D46" s="3"/>
      <c r="E46" s="7"/>
      <c r="F46" s="8"/>
      <c r="G46" s="8"/>
      <c r="H46" s="8"/>
      <c r="I46" s="3"/>
      <c r="K46" s="22"/>
    </row>
    <row r="47" spans="1:11" x14ac:dyDescent="0.25">
      <c r="A47" s="6"/>
      <c r="B47" s="3"/>
      <c r="C47" s="3"/>
      <c r="D47" s="3"/>
      <c r="E47" s="7"/>
      <c r="F47" s="8"/>
      <c r="G47" s="8"/>
      <c r="H47" s="8"/>
      <c r="I47" s="3"/>
      <c r="K47" s="22"/>
    </row>
    <row r="48" spans="1:11" x14ac:dyDescent="0.25">
      <c r="A48" s="6"/>
      <c r="B48" s="3"/>
      <c r="C48" s="3"/>
      <c r="D48" s="3"/>
      <c r="E48" s="7"/>
      <c r="F48" s="8"/>
      <c r="G48" s="8"/>
      <c r="H48" s="8"/>
      <c r="I48" s="3"/>
      <c r="K48" s="22"/>
    </row>
    <row r="49" spans="1:11" x14ac:dyDescent="0.25">
      <c r="A49" s="6"/>
      <c r="B49" s="3"/>
      <c r="C49" s="3"/>
      <c r="D49" s="3"/>
      <c r="E49" s="7"/>
      <c r="F49" s="8"/>
      <c r="G49" s="8"/>
      <c r="H49" s="8"/>
      <c r="I49" s="3"/>
      <c r="K49" s="22"/>
    </row>
    <row r="50" spans="1:11" x14ac:dyDescent="0.25">
      <c r="A50" s="6"/>
      <c r="B50" s="3"/>
      <c r="C50" s="3"/>
      <c r="D50" s="3"/>
      <c r="E50" s="7"/>
      <c r="F50" s="8"/>
      <c r="G50" s="8"/>
      <c r="H50" s="8"/>
      <c r="I50" s="3"/>
      <c r="K50" s="22"/>
    </row>
    <row r="51" spans="1:11" x14ac:dyDescent="0.25">
      <c r="A51" s="6"/>
      <c r="B51" s="3"/>
      <c r="C51" s="3"/>
      <c r="D51" s="3"/>
      <c r="E51" s="7"/>
      <c r="F51" s="8"/>
      <c r="G51" s="8"/>
      <c r="H51" s="8"/>
      <c r="I51" s="3"/>
      <c r="K51" s="22"/>
    </row>
    <row r="52" spans="1:11" x14ac:dyDescent="0.25">
      <c r="A52" s="6"/>
      <c r="B52" s="3"/>
      <c r="C52" s="3"/>
      <c r="D52" s="3"/>
      <c r="E52" s="7"/>
      <c r="F52" s="8"/>
      <c r="G52" s="8"/>
      <c r="H52" s="8"/>
      <c r="I52" s="3"/>
      <c r="K52" s="22"/>
    </row>
    <row r="53" spans="1:11" x14ac:dyDescent="0.25">
      <c r="A53" s="6"/>
      <c r="B53" s="3"/>
      <c r="C53" s="3"/>
      <c r="D53" s="3"/>
      <c r="E53" s="7"/>
      <c r="F53" s="8"/>
      <c r="G53" s="8"/>
      <c r="H53" s="8"/>
      <c r="I53" s="3"/>
      <c r="K53" s="22"/>
    </row>
    <row r="54" spans="1:11" x14ac:dyDescent="0.25">
      <c r="A54" s="6"/>
      <c r="B54" s="3"/>
      <c r="C54" s="3"/>
      <c r="D54" s="3"/>
      <c r="E54" s="7"/>
      <c r="F54" s="8"/>
      <c r="G54" s="8"/>
      <c r="H54" s="8"/>
      <c r="I54" s="3"/>
      <c r="K54" s="22"/>
    </row>
    <row r="55" spans="1:11" x14ac:dyDescent="0.25">
      <c r="A55" s="6"/>
      <c r="B55" s="3"/>
      <c r="C55" s="3"/>
      <c r="D55" s="3"/>
      <c r="E55" s="7"/>
      <c r="F55" s="8"/>
      <c r="G55" s="8"/>
      <c r="H55" s="8"/>
      <c r="I55" s="3"/>
      <c r="K55" s="22"/>
    </row>
    <row r="56" spans="1:11" x14ac:dyDescent="0.25">
      <c r="A56" s="6"/>
      <c r="B56" s="3"/>
      <c r="C56" s="3"/>
      <c r="D56" s="3"/>
      <c r="E56" s="7"/>
      <c r="F56" s="8"/>
      <c r="G56" s="8"/>
      <c r="H56" s="8"/>
      <c r="I56" s="3"/>
      <c r="K56" s="22"/>
    </row>
    <row r="57" spans="1:11" x14ac:dyDescent="0.25">
      <c r="A57" s="6"/>
      <c r="B57" s="3"/>
      <c r="C57" s="3"/>
      <c r="D57" s="3"/>
      <c r="E57" s="7"/>
      <c r="F57" s="8"/>
      <c r="G57" s="8"/>
      <c r="H57" s="8"/>
      <c r="I57" s="3"/>
      <c r="K57" s="22"/>
    </row>
    <row r="58" spans="1:11" x14ac:dyDescent="0.25">
      <c r="A58" s="6"/>
      <c r="B58" s="3"/>
      <c r="C58" s="3"/>
      <c r="D58" s="3"/>
      <c r="E58" s="7"/>
      <c r="F58" s="8"/>
      <c r="G58" s="8"/>
      <c r="H58" s="8"/>
      <c r="I58" s="3"/>
      <c r="K58" s="22"/>
    </row>
    <row r="59" spans="1:11" x14ac:dyDescent="0.25">
      <c r="A59" s="6"/>
      <c r="B59" s="3"/>
      <c r="C59" s="3"/>
      <c r="D59" s="3"/>
      <c r="E59" s="7"/>
      <c r="F59" s="8"/>
      <c r="G59" s="8"/>
      <c r="H59" s="8"/>
      <c r="I59" s="3"/>
      <c r="K59" s="22"/>
    </row>
    <row r="60" spans="1:11" x14ac:dyDescent="0.25">
      <c r="A60" s="6"/>
      <c r="B60" s="3"/>
      <c r="C60" s="3"/>
      <c r="D60" s="3"/>
      <c r="E60" s="7"/>
      <c r="F60" s="8"/>
      <c r="G60" s="8"/>
      <c r="H60" s="8"/>
      <c r="I60" s="3"/>
      <c r="K60" s="22"/>
    </row>
    <row r="61" spans="1:11" x14ac:dyDescent="0.25">
      <c r="A61" s="6"/>
      <c r="B61" s="3"/>
      <c r="C61" s="3"/>
      <c r="D61" s="3"/>
      <c r="E61" s="7"/>
      <c r="F61" s="8"/>
      <c r="G61" s="8"/>
      <c r="H61" s="8"/>
      <c r="I61" s="3"/>
      <c r="K61" s="21"/>
    </row>
    <row r="62" spans="1:11" x14ac:dyDescent="0.25">
      <c r="A62" s="6"/>
      <c r="B62" s="3"/>
      <c r="C62" s="3"/>
      <c r="D62" s="3"/>
      <c r="E62" s="7"/>
      <c r="F62" s="8"/>
      <c r="G62" s="8"/>
      <c r="H62" s="8"/>
      <c r="I62" s="3"/>
      <c r="K62" s="22"/>
    </row>
    <row r="63" spans="1:11" x14ac:dyDescent="0.25">
      <c r="A63" s="6"/>
      <c r="B63" s="3"/>
      <c r="C63" s="3"/>
      <c r="D63" s="3"/>
      <c r="E63" s="7"/>
      <c r="F63" s="8"/>
      <c r="G63" s="8"/>
      <c r="H63" s="8"/>
      <c r="I63" s="3"/>
      <c r="K63" s="21"/>
    </row>
    <row r="64" spans="1:11" x14ac:dyDescent="0.25">
      <c r="A64" s="6"/>
      <c r="B64" s="3"/>
      <c r="C64" s="3"/>
      <c r="D64" s="3"/>
      <c r="E64" s="7"/>
      <c r="F64" s="8"/>
      <c r="G64" s="8"/>
      <c r="H64" s="8"/>
      <c r="I64" s="3"/>
      <c r="K64" s="22"/>
    </row>
    <row r="65" spans="1:11" x14ac:dyDescent="0.25">
      <c r="A65" s="6"/>
      <c r="B65" s="3"/>
      <c r="C65" s="3"/>
      <c r="D65" s="3"/>
      <c r="E65" s="7"/>
      <c r="F65" s="8"/>
      <c r="G65" s="8"/>
      <c r="H65" s="8"/>
      <c r="I65" s="3"/>
      <c r="K65" s="21"/>
    </row>
    <row r="66" spans="1:11" x14ac:dyDescent="0.25">
      <c r="A66" s="6"/>
      <c r="B66" s="3"/>
      <c r="C66" s="3"/>
      <c r="D66" s="3"/>
      <c r="E66" s="7"/>
      <c r="F66" s="8"/>
      <c r="G66" s="8"/>
      <c r="H66" s="8"/>
      <c r="I66" s="3"/>
      <c r="K66" s="22"/>
    </row>
    <row r="67" spans="1:11" x14ac:dyDescent="0.25">
      <c r="A67" s="6"/>
      <c r="B67" s="3"/>
      <c r="C67" s="3"/>
      <c r="D67" s="3"/>
      <c r="E67" s="7"/>
      <c r="F67" s="8"/>
      <c r="G67" s="8"/>
      <c r="H67" s="8"/>
      <c r="I67" s="3"/>
      <c r="K67" s="21"/>
    </row>
    <row r="68" spans="1:11" x14ac:dyDescent="0.25">
      <c r="A68" s="6"/>
      <c r="B68" s="3"/>
      <c r="C68" s="3"/>
      <c r="D68" s="3"/>
      <c r="E68" s="7"/>
      <c r="F68" s="8"/>
      <c r="G68" s="8"/>
      <c r="H68" s="8"/>
      <c r="I68" s="3"/>
      <c r="K68" s="22"/>
    </row>
    <row r="69" spans="1:11" x14ac:dyDescent="0.25">
      <c r="A69" s="6"/>
      <c r="B69" s="3"/>
      <c r="C69" s="3"/>
      <c r="D69" s="3"/>
      <c r="E69" s="7"/>
      <c r="F69" s="8"/>
      <c r="G69" s="8"/>
      <c r="H69" s="8"/>
      <c r="I69" s="3"/>
      <c r="K69" s="21"/>
    </row>
    <row r="70" spans="1:11" x14ac:dyDescent="0.25">
      <c r="A70" s="6"/>
      <c r="B70" s="3"/>
      <c r="C70" s="3"/>
      <c r="D70" s="3"/>
      <c r="E70" s="7"/>
      <c r="F70" s="8"/>
      <c r="G70" s="8"/>
      <c r="H70" s="8"/>
      <c r="I70" s="3"/>
      <c r="K70" s="21"/>
    </row>
    <row r="71" spans="1:11" x14ac:dyDescent="0.25">
      <c r="A71" s="6"/>
      <c r="B71" s="3"/>
      <c r="C71" s="3"/>
      <c r="D71" s="3"/>
      <c r="E71" s="7"/>
      <c r="F71" s="8"/>
      <c r="G71" s="8"/>
      <c r="H71" s="8"/>
      <c r="I71" s="3"/>
      <c r="K71" s="21"/>
    </row>
    <row r="72" spans="1:11" x14ac:dyDescent="0.25">
      <c r="A72" s="6"/>
      <c r="B72" s="3"/>
      <c r="C72" s="3"/>
      <c r="D72" s="3"/>
      <c r="E72" s="7"/>
      <c r="F72" s="8"/>
      <c r="G72" s="8"/>
      <c r="H72" s="8"/>
      <c r="I72" s="3"/>
      <c r="K72" s="22"/>
    </row>
    <row r="73" spans="1:11" x14ac:dyDescent="0.25">
      <c r="A73" s="6"/>
      <c r="B73" s="3"/>
      <c r="C73" s="3"/>
      <c r="D73" s="3"/>
      <c r="E73" s="7"/>
      <c r="F73" s="8"/>
      <c r="G73" s="8"/>
      <c r="H73" s="8"/>
      <c r="I73" s="3"/>
      <c r="K73" s="22"/>
    </row>
    <row r="74" spans="1:11" x14ac:dyDescent="0.25">
      <c r="A74" s="6"/>
      <c r="B74" s="3"/>
      <c r="C74" s="3"/>
      <c r="D74" s="3"/>
      <c r="E74" s="7"/>
      <c r="F74" s="8"/>
      <c r="G74" s="8"/>
      <c r="H74" s="8"/>
      <c r="I74" s="3"/>
      <c r="K74" s="22"/>
    </row>
    <row r="75" spans="1:11" x14ac:dyDescent="0.25">
      <c r="A75" s="6"/>
      <c r="B75" s="3"/>
      <c r="C75" s="3"/>
      <c r="D75" s="3"/>
      <c r="E75" s="7"/>
      <c r="F75" s="8"/>
      <c r="G75" s="8"/>
      <c r="H75" s="8"/>
      <c r="I75" s="3"/>
      <c r="K75" s="22"/>
    </row>
    <row r="76" spans="1:11" x14ac:dyDescent="0.25">
      <c r="A76" s="6"/>
      <c r="B76" s="3"/>
      <c r="C76" s="3"/>
      <c r="D76" s="3"/>
      <c r="E76" s="7"/>
      <c r="F76" s="8"/>
      <c r="G76" s="8"/>
      <c r="H76" s="8"/>
      <c r="I76" s="3"/>
      <c r="K76" s="22"/>
    </row>
    <row r="77" spans="1:11" x14ac:dyDescent="0.25">
      <c r="A77" s="6"/>
      <c r="B77" s="3"/>
      <c r="C77" s="3"/>
      <c r="D77" s="3"/>
      <c r="E77" s="7"/>
      <c r="F77" s="8"/>
      <c r="G77" s="8"/>
      <c r="H77" s="8"/>
      <c r="I77" s="3"/>
      <c r="K77" s="22"/>
    </row>
    <row r="78" spans="1:11" x14ac:dyDescent="0.25">
      <c r="A78" s="6"/>
      <c r="B78" s="3"/>
      <c r="C78" s="3"/>
      <c r="D78" s="3"/>
      <c r="E78" s="7"/>
      <c r="F78" s="8"/>
      <c r="G78" s="8"/>
      <c r="H78" s="8"/>
      <c r="I78" s="3"/>
      <c r="K78" s="22"/>
    </row>
    <row r="79" spans="1:11" x14ac:dyDescent="0.25">
      <c r="A79" s="6"/>
      <c r="B79" s="3"/>
      <c r="C79" s="3"/>
      <c r="D79" s="3"/>
      <c r="E79" s="7"/>
      <c r="F79" s="8"/>
      <c r="G79" s="8"/>
      <c r="H79" s="8"/>
      <c r="I79" s="3"/>
      <c r="K79" s="22"/>
    </row>
    <row r="80" spans="1:11" x14ac:dyDescent="0.25">
      <c r="A80" s="6"/>
      <c r="B80" s="3"/>
      <c r="C80" s="3"/>
      <c r="D80" s="3"/>
      <c r="E80" s="7"/>
      <c r="F80" s="8"/>
      <c r="G80" s="8"/>
      <c r="H80" s="8"/>
      <c r="I80" s="3"/>
      <c r="K80" s="22"/>
    </row>
    <row r="81" spans="1:11" x14ac:dyDescent="0.25">
      <c r="A81" s="6"/>
      <c r="B81" s="3"/>
      <c r="C81" s="3"/>
      <c r="D81" s="3"/>
      <c r="E81" s="7"/>
      <c r="F81" s="8"/>
      <c r="G81" s="8"/>
      <c r="H81" s="8"/>
      <c r="I81" s="3"/>
      <c r="K81" s="22"/>
    </row>
    <row r="82" spans="1:11" x14ac:dyDescent="0.25">
      <c r="A82" s="6"/>
      <c r="B82" s="3"/>
      <c r="C82" s="3"/>
      <c r="D82" s="3"/>
      <c r="E82" s="7"/>
      <c r="F82" s="8"/>
      <c r="G82" s="8"/>
      <c r="H82" s="8"/>
      <c r="I82" s="3"/>
      <c r="K82" s="22"/>
    </row>
    <row r="83" spans="1:11" x14ac:dyDescent="0.25">
      <c r="A83" s="6"/>
      <c r="B83" s="3"/>
      <c r="C83" s="3"/>
      <c r="D83" s="3"/>
      <c r="E83" s="7"/>
      <c r="F83" s="8"/>
      <c r="G83" s="8"/>
      <c r="H83" s="8"/>
      <c r="I83" s="3"/>
      <c r="K83" s="22"/>
    </row>
    <row r="84" spans="1:11" x14ac:dyDescent="0.25">
      <c r="A84" s="6"/>
      <c r="B84" s="3"/>
      <c r="C84" s="3"/>
      <c r="D84" s="3"/>
      <c r="E84" s="7"/>
      <c r="F84" s="8"/>
      <c r="G84" s="8"/>
      <c r="H84" s="8"/>
      <c r="I84" s="3"/>
      <c r="K84" s="22"/>
    </row>
    <row r="85" spans="1:11" x14ac:dyDescent="0.25">
      <c r="A85" s="6"/>
      <c r="B85" s="3"/>
      <c r="C85" s="3"/>
      <c r="D85" s="3"/>
      <c r="E85" s="7"/>
      <c r="F85" s="8"/>
      <c r="G85" s="8"/>
      <c r="H85" s="8"/>
      <c r="I85" s="3"/>
      <c r="K85" s="22"/>
    </row>
    <row r="86" spans="1:11" x14ac:dyDescent="0.25">
      <c r="A86" s="6"/>
      <c r="B86" s="3"/>
      <c r="C86" s="3"/>
      <c r="D86" s="3"/>
      <c r="E86" s="7"/>
      <c r="F86" s="8"/>
      <c r="G86" s="8"/>
      <c r="H86" s="8"/>
      <c r="I86" s="3"/>
      <c r="K86" s="22"/>
    </row>
    <row r="87" spans="1:11" x14ac:dyDescent="0.25">
      <c r="A87" s="6"/>
      <c r="B87" s="3"/>
      <c r="C87" s="3"/>
      <c r="D87" s="3"/>
      <c r="E87" s="7"/>
      <c r="F87" s="8"/>
      <c r="G87" s="8"/>
      <c r="H87" s="8"/>
      <c r="I87" s="3"/>
      <c r="K87" s="22"/>
    </row>
    <row r="88" spans="1:11" x14ac:dyDescent="0.25">
      <c r="A88" s="6"/>
      <c r="B88" s="3"/>
      <c r="C88" s="3"/>
      <c r="D88" s="3"/>
      <c r="E88" s="7"/>
      <c r="F88" s="8"/>
      <c r="G88" s="8"/>
      <c r="H88" s="8"/>
      <c r="I88" s="3"/>
      <c r="K88" s="21"/>
    </row>
    <row r="89" spans="1:11" x14ac:dyDescent="0.25">
      <c r="A89" s="6"/>
      <c r="B89" s="3"/>
      <c r="C89" s="3"/>
      <c r="D89" s="3"/>
      <c r="E89" s="7"/>
      <c r="F89" s="8"/>
      <c r="G89" s="8"/>
      <c r="H89" s="8"/>
      <c r="I89" s="3"/>
      <c r="K89" s="22"/>
    </row>
    <row r="90" spans="1:11" x14ac:dyDescent="0.25">
      <c r="A90" s="6"/>
      <c r="B90" s="3"/>
      <c r="C90" s="3"/>
      <c r="D90" s="3"/>
      <c r="E90" s="7"/>
      <c r="F90" s="8"/>
      <c r="G90" s="8"/>
      <c r="H90" s="8"/>
      <c r="I90" s="3"/>
      <c r="K90" s="21"/>
    </row>
    <row r="91" spans="1:11" x14ac:dyDescent="0.25">
      <c r="A91" s="6"/>
      <c r="B91" s="3"/>
      <c r="C91" s="3"/>
      <c r="D91" s="3"/>
      <c r="E91" s="7"/>
      <c r="F91" s="8"/>
      <c r="G91" s="8"/>
      <c r="H91" s="8"/>
      <c r="I91" s="3"/>
      <c r="K91" s="22"/>
    </row>
    <row r="92" spans="1:11" x14ac:dyDescent="0.25">
      <c r="A92" s="6"/>
      <c r="B92" s="3"/>
      <c r="C92" s="3"/>
      <c r="D92" s="3"/>
      <c r="E92" s="7"/>
      <c r="F92" s="8"/>
      <c r="G92" s="8"/>
      <c r="H92" s="8"/>
      <c r="I92" s="3"/>
      <c r="K92" s="22"/>
    </row>
    <row r="93" spans="1:11" x14ac:dyDescent="0.25">
      <c r="A93" s="6"/>
      <c r="B93" s="3"/>
      <c r="C93" s="3"/>
      <c r="D93" s="3"/>
      <c r="E93" s="7"/>
      <c r="F93" s="8"/>
      <c r="G93" s="8"/>
      <c r="H93" s="8"/>
      <c r="I93" s="3"/>
      <c r="K93" s="21"/>
    </row>
    <row r="94" spans="1:11" x14ac:dyDescent="0.25">
      <c r="A94" s="6"/>
      <c r="B94" s="3"/>
      <c r="C94" s="3"/>
      <c r="D94" s="3"/>
      <c r="E94" s="7"/>
      <c r="F94" s="8"/>
      <c r="G94" s="8"/>
      <c r="H94" s="8"/>
      <c r="I94" s="3"/>
      <c r="K94" s="22"/>
    </row>
    <row r="95" spans="1:11" x14ac:dyDescent="0.25">
      <c r="A95" s="6"/>
      <c r="B95" s="3"/>
      <c r="C95" s="3"/>
      <c r="D95" s="3"/>
      <c r="E95" s="7"/>
      <c r="F95" s="8"/>
      <c r="G95" s="8"/>
      <c r="H95" s="8"/>
      <c r="I95" s="3"/>
      <c r="K95" s="21"/>
    </row>
    <row r="96" spans="1:11" x14ac:dyDescent="0.25">
      <c r="A96" s="6"/>
      <c r="B96" s="3"/>
      <c r="C96" s="3"/>
      <c r="D96" s="3"/>
      <c r="E96" s="7"/>
      <c r="F96" s="8"/>
      <c r="G96" s="8"/>
      <c r="H96" s="8"/>
      <c r="I96" s="3"/>
      <c r="K96" s="22"/>
    </row>
    <row r="97" spans="1:11" x14ac:dyDescent="0.25">
      <c r="A97" s="6"/>
      <c r="B97" s="3"/>
      <c r="C97" s="3"/>
      <c r="D97" s="3"/>
      <c r="E97" s="7"/>
      <c r="F97" s="8"/>
      <c r="G97" s="8"/>
      <c r="H97" s="8"/>
      <c r="I97" s="3"/>
      <c r="K97" s="21"/>
    </row>
    <row r="98" spans="1:11" x14ac:dyDescent="0.25">
      <c r="A98" s="6"/>
      <c r="B98" s="3"/>
      <c r="C98" s="3"/>
      <c r="D98" s="3"/>
      <c r="E98" s="7"/>
      <c r="F98" s="8"/>
      <c r="G98" s="8"/>
      <c r="H98" s="8"/>
      <c r="I98" s="3"/>
      <c r="K98" s="21"/>
    </row>
    <row r="99" spans="1:11" x14ac:dyDescent="0.25">
      <c r="A99" s="6"/>
      <c r="B99" s="3"/>
      <c r="C99" s="3"/>
      <c r="D99" s="3"/>
      <c r="E99" s="7"/>
      <c r="F99" s="8"/>
      <c r="G99" s="8"/>
      <c r="H99" s="8"/>
      <c r="I99" s="3"/>
      <c r="K99" s="21"/>
    </row>
    <row r="100" spans="1:11" x14ac:dyDescent="0.25">
      <c r="A100" s="6"/>
      <c r="B100" s="3"/>
      <c r="C100" s="3"/>
      <c r="D100" s="3"/>
      <c r="E100" s="7"/>
      <c r="F100" s="8"/>
      <c r="G100" s="8"/>
      <c r="H100" s="8"/>
      <c r="I100" s="3"/>
      <c r="K100" s="22"/>
    </row>
    <row r="101" spans="1:11" x14ac:dyDescent="0.25">
      <c r="A101" s="6"/>
      <c r="B101" s="3"/>
      <c r="C101" s="3"/>
      <c r="D101" s="3"/>
      <c r="E101" s="7"/>
      <c r="F101" s="8"/>
      <c r="G101" s="8"/>
      <c r="H101" s="8"/>
      <c r="I101" s="3"/>
      <c r="K101" s="22"/>
    </row>
    <row r="102" spans="1:11" x14ac:dyDescent="0.25">
      <c r="A102" s="6"/>
      <c r="B102" s="3"/>
      <c r="C102" s="3"/>
      <c r="D102" s="3"/>
      <c r="E102" s="7"/>
      <c r="F102" s="8"/>
      <c r="G102" s="8"/>
      <c r="H102" s="8"/>
      <c r="I102" s="3"/>
      <c r="K102" s="22"/>
    </row>
    <row r="103" spans="1:11" x14ac:dyDescent="0.25">
      <c r="A103" s="6"/>
      <c r="B103" s="3"/>
      <c r="C103" s="3"/>
      <c r="D103" s="3"/>
      <c r="E103" s="7"/>
      <c r="F103" s="8"/>
      <c r="G103" s="8"/>
      <c r="H103" s="8"/>
      <c r="I103" s="3"/>
      <c r="K103" s="22"/>
    </row>
    <row r="104" spans="1:11" x14ac:dyDescent="0.25">
      <c r="A104" s="6"/>
      <c r="B104" s="3"/>
      <c r="C104" s="3"/>
      <c r="D104" s="3"/>
      <c r="E104" s="7"/>
      <c r="F104" s="8"/>
      <c r="G104" s="8"/>
      <c r="H104" s="8"/>
      <c r="I104" s="3"/>
      <c r="K104" s="22"/>
    </row>
    <row r="105" spans="1:11" x14ac:dyDescent="0.25">
      <c r="A105" s="6"/>
      <c r="B105" s="3"/>
      <c r="C105" s="3"/>
      <c r="D105" s="3"/>
      <c r="E105" s="7"/>
      <c r="F105" s="8"/>
      <c r="G105" s="8"/>
      <c r="H105" s="8"/>
      <c r="I105" s="3"/>
      <c r="K105" s="22"/>
    </row>
    <row r="106" spans="1:11" x14ac:dyDescent="0.25">
      <c r="A106" s="6"/>
      <c r="B106" s="3"/>
      <c r="C106" s="3"/>
      <c r="D106" s="3"/>
      <c r="E106" s="7"/>
      <c r="F106" s="8"/>
      <c r="G106" s="8"/>
      <c r="H106" s="8"/>
      <c r="I106" s="3"/>
      <c r="K106" s="22"/>
    </row>
    <row r="107" spans="1:11" x14ac:dyDescent="0.25">
      <c r="A107" s="6"/>
      <c r="B107" s="3"/>
      <c r="C107" s="3"/>
      <c r="D107" s="3"/>
      <c r="E107" s="7"/>
      <c r="F107" s="8"/>
      <c r="G107" s="8"/>
      <c r="H107" s="8"/>
      <c r="I107" s="3"/>
      <c r="K107" s="22"/>
    </row>
    <row r="108" spans="1:11" x14ac:dyDescent="0.25">
      <c r="A108" s="6"/>
      <c r="B108" s="3"/>
      <c r="C108" s="3"/>
      <c r="D108" s="3"/>
      <c r="E108" s="7"/>
      <c r="F108" s="8"/>
      <c r="G108" s="8"/>
      <c r="H108" s="8"/>
      <c r="I108" s="3"/>
      <c r="K108" s="22"/>
    </row>
    <row r="109" spans="1:11" x14ac:dyDescent="0.25">
      <c r="A109" s="6"/>
      <c r="B109" s="3"/>
      <c r="C109" s="3"/>
      <c r="D109" s="3"/>
      <c r="E109" s="7"/>
      <c r="F109" s="8"/>
      <c r="G109" s="8"/>
      <c r="H109" s="8"/>
      <c r="I109" s="3"/>
      <c r="K109" s="22"/>
    </row>
    <row r="110" spans="1:11" x14ac:dyDescent="0.25">
      <c r="A110" s="6"/>
      <c r="B110" s="3"/>
      <c r="C110" s="3"/>
      <c r="D110" s="3"/>
      <c r="E110" s="7"/>
      <c r="F110" s="8"/>
      <c r="G110" s="8"/>
      <c r="H110" s="8"/>
      <c r="I110" s="3"/>
      <c r="K110" s="22"/>
    </row>
    <row r="111" spans="1:11" x14ac:dyDescent="0.25">
      <c r="A111" s="6"/>
      <c r="B111" s="3"/>
      <c r="C111" s="3"/>
      <c r="D111" s="3"/>
      <c r="E111" s="7"/>
      <c r="F111" s="8"/>
      <c r="G111" s="8"/>
      <c r="H111" s="8"/>
      <c r="I111" s="3"/>
      <c r="K111" s="22"/>
    </row>
    <row r="112" spans="1:11" x14ac:dyDescent="0.25">
      <c r="A112" s="6"/>
      <c r="B112" s="3"/>
      <c r="C112" s="3"/>
      <c r="D112" s="3"/>
      <c r="E112" s="7"/>
      <c r="F112" s="8"/>
      <c r="G112" s="8"/>
      <c r="H112" s="8"/>
      <c r="I112" s="3"/>
      <c r="K112" s="22"/>
    </row>
    <row r="113" spans="1:11" x14ac:dyDescent="0.25">
      <c r="A113" s="6"/>
      <c r="B113" s="3"/>
      <c r="C113" s="3"/>
      <c r="D113" s="3"/>
      <c r="E113" s="7"/>
      <c r="F113" s="8"/>
      <c r="G113" s="8"/>
      <c r="H113" s="8"/>
      <c r="I113" s="3"/>
      <c r="K113" s="22"/>
    </row>
    <row r="114" spans="1:11" x14ac:dyDescent="0.25">
      <c r="A114" s="6"/>
      <c r="B114" s="3"/>
      <c r="C114" s="3"/>
      <c r="D114" s="3"/>
      <c r="E114" s="7"/>
      <c r="F114" s="8"/>
      <c r="G114" s="8"/>
      <c r="H114" s="8"/>
      <c r="I114" s="3"/>
      <c r="K114" s="22"/>
    </row>
    <row r="115" spans="1:11" x14ac:dyDescent="0.25">
      <c r="A115" s="6"/>
      <c r="B115" s="3"/>
      <c r="C115" s="3"/>
      <c r="D115" s="3"/>
      <c r="E115" s="7"/>
      <c r="F115" s="8"/>
      <c r="G115" s="8"/>
      <c r="H115" s="8"/>
      <c r="I115" s="3"/>
      <c r="K115" s="22"/>
    </row>
    <row r="116" spans="1:11" x14ac:dyDescent="0.25">
      <c r="A116" s="6"/>
      <c r="B116" s="3"/>
      <c r="C116" s="3"/>
      <c r="D116" s="3"/>
      <c r="E116" s="7"/>
      <c r="F116" s="8"/>
      <c r="G116" s="8"/>
      <c r="H116" s="8"/>
      <c r="I116" s="3"/>
      <c r="K116" s="22"/>
    </row>
    <row r="117" spans="1:11" x14ac:dyDescent="0.25">
      <c r="A117" s="6"/>
      <c r="B117" s="3"/>
      <c r="C117" s="3"/>
      <c r="D117" s="3"/>
      <c r="E117" s="7"/>
      <c r="F117" s="8"/>
      <c r="G117" s="8"/>
      <c r="H117" s="8"/>
      <c r="I117" s="3"/>
      <c r="K117" s="22"/>
    </row>
    <row r="118" spans="1:11" x14ac:dyDescent="0.25">
      <c r="A118" s="6"/>
      <c r="B118" s="3"/>
      <c r="C118" s="3"/>
      <c r="D118" s="3"/>
      <c r="E118" s="7"/>
      <c r="F118" s="8"/>
      <c r="G118" s="8"/>
      <c r="H118" s="8"/>
      <c r="I118" s="3"/>
      <c r="K118" s="22"/>
    </row>
    <row r="119" spans="1:11" x14ac:dyDescent="0.25">
      <c r="A119" s="6"/>
      <c r="B119" s="3"/>
      <c r="C119" s="3"/>
      <c r="D119" s="3"/>
      <c r="E119" s="7"/>
      <c r="F119" s="8"/>
      <c r="G119" s="8"/>
      <c r="H119" s="17"/>
      <c r="I119" s="3"/>
      <c r="K119" s="22"/>
    </row>
    <row r="120" spans="1:11" x14ac:dyDescent="0.25">
      <c r="A120" s="6"/>
      <c r="B120" s="3"/>
      <c r="C120" s="3"/>
      <c r="D120" s="3"/>
      <c r="E120" s="7"/>
      <c r="F120" s="8"/>
      <c r="G120" s="8"/>
      <c r="H120" s="8"/>
      <c r="I120" s="3"/>
      <c r="K120" s="22"/>
    </row>
    <row r="121" spans="1:11" x14ac:dyDescent="0.25">
      <c r="A121" s="14"/>
      <c r="B121" s="5"/>
      <c r="C121" s="5"/>
      <c r="D121" s="5"/>
      <c r="E121" s="15"/>
      <c r="F121" s="13"/>
      <c r="G121" s="13"/>
      <c r="H121" s="13"/>
      <c r="I121" s="5"/>
      <c r="K121" s="22"/>
    </row>
    <row r="122" spans="1:11" x14ac:dyDescent="0.25">
      <c r="A122" s="6"/>
      <c r="B122" s="3"/>
      <c r="C122" s="3"/>
      <c r="D122" s="3"/>
      <c r="E122" s="7"/>
      <c r="F122" s="8"/>
      <c r="G122" s="8"/>
      <c r="H122" s="8"/>
      <c r="I122" s="3"/>
      <c r="K122" s="22"/>
    </row>
    <row r="123" spans="1:11" x14ac:dyDescent="0.25">
      <c r="A123" s="6"/>
      <c r="B123" s="3"/>
      <c r="C123" s="3"/>
      <c r="D123" s="3"/>
      <c r="E123" s="7"/>
      <c r="F123" s="8"/>
      <c r="G123" s="8"/>
      <c r="H123" s="8"/>
      <c r="I123" s="3"/>
      <c r="K123" s="22"/>
    </row>
    <row r="124" spans="1:11" x14ac:dyDescent="0.25">
      <c r="A124" s="14"/>
      <c r="B124" s="5"/>
      <c r="C124" s="5"/>
      <c r="D124" s="3"/>
      <c r="E124" s="7"/>
      <c r="F124" s="13"/>
      <c r="G124" s="13"/>
      <c r="H124" s="13"/>
      <c r="I124" s="5"/>
      <c r="K124" s="22"/>
    </row>
    <row r="125" spans="1:11" x14ac:dyDescent="0.25">
      <c r="A125" s="6"/>
      <c r="B125" s="3"/>
      <c r="C125" s="3"/>
      <c r="D125" s="3"/>
      <c r="E125" s="7"/>
      <c r="F125" s="8"/>
      <c r="G125" s="8"/>
      <c r="H125" s="8"/>
      <c r="I125" s="3"/>
      <c r="K125" s="22"/>
    </row>
    <row r="126" spans="1:11" x14ac:dyDescent="0.25">
      <c r="A126" s="6"/>
      <c r="B126" s="3"/>
      <c r="C126" s="3"/>
      <c r="D126" s="3"/>
      <c r="E126" s="7"/>
      <c r="F126" s="8"/>
      <c r="G126" s="8"/>
      <c r="H126" s="8"/>
      <c r="I126" s="3"/>
      <c r="K126" s="22"/>
    </row>
    <row r="127" spans="1:11" x14ac:dyDescent="0.25">
      <c r="A127" s="6"/>
      <c r="B127" s="3"/>
      <c r="C127" s="3"/>
      <c r="D127" s="3"/>
      <c r="E127" s="7"/>
      <c r="F127" s="8"/>
      <c r="G127" s="8"/>
      <c r="H127" s="8"/>
      <c r="I127" s="3"/>
      <c r="K127" s="22"/>
    </row>
    <row r="128" spans="1:11" x14ac:dyDescent="0.25">
      <c r="A128" s="6"/>
      <c r="B128" s="3"/>
      <c r="C128" s="3"/>
      <c r="D128" s="3"/>
      <c r="E128" s="7"/>
      <c r="F128" s="8"/>
      <c r="G128" s="8"/>
      <c r="H128" s="8"/>
      <c r="I128" s="3"/>
      <c r="K128" s="22"/>
    </row>
    <row r="129" spans="1:11" x14ac:dyDescent="0.25">
      <c r="A129" s="6"/>
      <c r="B129" s="3"/>
      <c r="C129" s="3"/>
      <c r="D129" s="3"/>
      <c r="E129" s="7"/>
      <c r="F129" s="8"/>
      <c r="G129" s="8"/>
      <c r="H129" s="8"/>
      <c r="I129" s="3"/>
      <c r="K129" s="22"/>
    </row>
    <row r="130" spans="1:11" x14ac:dyDescent="0.25">
      <c r="A130" s="6"/>
      <c r="B130" s="3"/>
      <c r="C130" s="3"/>
      <c r="D130" s="3"/>
      <c r="E130" s="7"/>
      <c r="F130" s="8"/>
      <c r="G130" s="8"/>
      <c r="H130" s="8"/>
      <c r="I130" s="3"/>
      <c r="K130" s="22"/>
    </row>
    <row r="131" spans="1:11" x14ac:dyDescent="0.25">
      <c r="A131" s="6"/>
      <c r="B131" s="3"/>
      <c r="C131" s="3"/>
      <c r="D131" s="3"/>
      <c r="E131" s="7"/>
      <c r="F131" s="8"/>
      <c r="G131" s="8"/>
      <c r="H131" s="8"/>
      <c r="I131" s="3"/>
      <c r="K131" s="22"/>
    </row>
    <row r="132" spans="1:11" x14ac:dyDescent="0.25">
      <c r="A132" s="6"/>
      <c r="B132" s="3"/>
      <c r="C132" s="3"/>
      <c r="D132" s="3"/>
      <c r="E132" s="7"/>
      <c r="F132" s="8"/>
      <c r="G132" s="8"/>
      <c r="H132" s="17"/>
      <c r="I132" s="3"/>
      <c r="K132" s="22"/>
    </row>
    <row r="133" spans="1:11" x14ac:dyDescent="0.25">
      <c r="A133" s="6"/>
      <c r="B133" s="3"/>
      <c r="C133" s="3"/>
      <c r="D133" s="3"/>
      <c r="E133" s="7"/>
      <c r="F133" s="8"/>
      <c r="G133" s="8"/>
      <c r="H133" s="8"/>
      <c r="I133" s="3"/>
      <c r="K133" s="22"/>
    </row>
    <row r="134" spans="1:11" x14ac:dyDescent="0.25">
      <c r="A134" s="14"/>
      <c r="B134" s="5"/>
      <c r="C134" s="5"/>
      <c r="D134" s="5"/>
      <c r="E134" s="15"/>
      <c r="F134" s="13"/>
      <c r="G134" s="13"/>
      <c r="H134" s="8"/>
      <c r="I134" s="5"/>
      <c r="K134" s="22"/>
    </row>
    <row r="135" spans="1:11" x14ac:dyDescent="0.25">
      <c r="A135" s="14"/>
      <c r="B135" s="5"/>
      <c r="C135" s="5"/>
      <c r="D135" s="5"/>
      <c r="E135" s="15"/>
      <c r="F135" s="13"/>
      <c r="G135" s="13"/>
      <c r="H135" s="13"/>
      <c r="I135" s="5"/>
      <c r="K135" s="22"/>
    </row>
    <row r="136" spans="1:11" x14ac:dyDescent="0.25">
      <c r="A136" s="14"/>
      <c r="B136" s="18"/>
      <c r="C136" s="5"/>
      <c r="D136" s="5"/>
      <c r="E136" s="15"/>
      <c r="F136" s="13"/>
      <c r="G136" s="13"/>
      <c r="H136" s="13"/>
      <c r="I136" s="5"/>
      <c r="K136" s="22"/>
    </row>
    <row r="137" spans="1:11" x14ac:dyDescent="0.25">
      <c r="A137" s="14"/>
      <c r="B137" s="5"/>
      <c r="C137" s="5"/>
      <c r="D137" s="5"/>
      <c r="E137" s="15"/>
      <c r="F137" s="13"/>
      <c r="G137" s="13"/>
      <c r="H137" s="13"/>
      <c r="I137" s="5"/>
      <c r="K137" s="22"/>
    </row>
    <row r="138" spans="1:11" x14ac:dyDescent="0.25">
      <c r="A138" s="14"/>
      <c r="B138" s="5"/>
      <c r="C138" s="5"/>
      <c r="D138" s="5"/>
      <c r="E138" s="15"/>
      <c r="F138" s="13"/>
      <c r="G138" s="13"/>
      <c r="H138" s="13"/>
      <c r="I138" s="5"/>
      <c r="K138" s="22"/>
    </row>
    <row r="139" spans="1:11" x14ac:dyDescent="0.25">
      <c r="A139" s="14"/>
      <c r="B139" s="5"/>
      <c r="C139" s="5"/>
      <c r="D139" s="5"/>
      <c r="E139" s="15"/>
      <c r="F139" s="13"/>
      <c r="G139" s="13"/>
      <c r="H139" s="13"/>
      <c r="I139" s="5"/>
      <c r="K139" s="22"/>
    </row>
    <row r="140" spans="1:11" x14ac:dyDescent="0.25">
      <c r="A140" s="14"/>
      <c r="B140" s="5"/>
      <c r="C140" s="5"/>
      <c r="D140" s="5"/>
      <c r="E140" s="15"/>
      <c r="F140" s="13"/>
      <c r="G140" s="13"/>
      <c r="H140" s="13"/>
      <c r="I140" s="5"/>
      <c r="K140" s="22"/>
    </row>
    <row r="141" spans="1:11" x14ac:dyDescent="0.25">
      <c r="A141" s="14"/>
      <c r="B141" s="19"/>
      <c r="C141" s="5"/>
      <c r="D141" s="5"/>
      <c r="E141" s="15"/>
      <c r="F141" s="13"/>
      <c r="G141" s="13"/>
      <c r="H141" s="13"/>
      <c r="I141" s="5"/>
      <c r="K141" s="22"/>
    </row>
    <row r="142" spans="1:11" x14ac:dyDescent="0.25">
      <c r="A142" s="14"/>
      <c r="B142" s="5"/>
      <c r="C142" s="5"/>
      <c r="D142" s="5"/>
      <c r="E142" s="15"/>
      <c r="F142" s="13"/>
      <c r="G142" s="13"/>
      <c r="H142" s="13"/>
      <c r="I142" s="5"/>
      <c r="K142" s="22"/>
    </row>
    <row r="143" spans="1:11" x14ac:dyDescent="0.25">
      <c r="A143" s="14"/>
      <c r="B143" s="5"/>
      <c r="C143" s="5"/>
      <c r="D143" s="5"/>
      <c r="E143" s="15"/>
      <c r="F143" s="13"/>
      <c r="G143" s="13"/>
      <c r="H143" s="13"/>
      <c r="I143" s="5"/>
      <c r="K143" s="22"/>
    </row>
    <row r="144" spans="1:11" x14ac:dyDescent="0.25">
      <c r="A144" s="14"/>
      <c r="B144" s="5"/>
      <c r="C144" s="5"/>
      <c r="D144" s="5"/>
      <c r="E144" s="15"/>
      <c r="F144" s="13"/>
      <c r="G144" s="13"/>
      <c r="H144" s="13"/>
      <c r="I144" s="5"/>
      <c r="K144" s="22"/>
    </row>
    <row r="145" spans="1:11" x14ac:dyDescent="0.25">
      <c r="A145" s="14"/>
      <c r="B145" s="5"/>
      <c r="C145" s="5"/>
      <c r="D145" s="5"/>
      <c r="E145" s="15"/>
      <c r="F145" s="13"/>
      <c r="G145" s="13"/>
      <c r="H145" s="13"/>
      <c r="I145" s="5"/>
      <c r="K145" s="22"/>
    </row>
    <row r="146" spans="1:11" x14ac:dyDescent="0.25">
      <c r="A146" s="14"/>
      <c r="B146" s="5"/>
      <c r="C146" s="5"/>
      <c r="D146" s="5"/>
      <c r="E146" s="15"/>
      <c r="F146" s="13"/>
      <c r="G146" s="13"/>
      <c r="H146" s="13"/>
      <c r="I146" s="5"/>
      <c r="K146" s="23"/>
    </row>
    <row r="147" spans="1:11" x14ac:dyDescent="0.25">
      <c r="A147" s="14"/>
      <c r="B147" s="5"/>
      <c r="C147" s="5"/>
      <c r="D147" s="5"/>
      <c r="E147" s="15"/>
      <c r="F147" s="13"/>
      <c r="G147" s="13"/>
      <c r="H147" s="13"/>
      <c r="I147" s="5"/>
      <c r="K147" s="23"/>
    </row>
    <row r="148" spans="1:11" x14ac:dyDescent="0.25">
      <c r="A148" s="14"/>
      <c r="B148" s="5"/>
      <c r="C148" s="5"/>
      <c r="D148" s="5"/>
      <c r="E148" s="15"/>
      <c r="F148" s="13"/>
      <c r="G148" s="13"/>
      <c r="H148" s="13"/>
      <c r="I148" s="5"/>
      <c r="K148" s="23"/>
    </row>
    <row r="149" spans="1:11" x14ac:dyDescent="0.25">
      <c r="A149" s="14"/>
      <c r="B149" s="5"/>
      <c r="C149" s="5"/>
      <c r="D149" s="5"/>
      <c r="E149" s="15"/>
      <c r="F149" s="13"/>
      <c r="G149" s="13"/>
      <c r="H149" s="13"/>
      <c r="I149" s="5"/>
      <c r="K149" s="23"/>
    </row>
    <row r="150" spans="1:11" x14ac:dyDescent="0.25">
      <c r="A150" s="14"/>
      <c r="B150" s="5"/>
      <c r="C150" s="5"/>
      <c r="D150" s="5"/>
      <c r="E150" s="15"/>
      <c r="F150" s="13"/>
      <c r="G150" s="13"/>
      <c r="H150" s="13"/>
      <c r="I150" s="5"/>
      <c r="K150" s="23"/>
    </row>
    <row r="151" spans="1:11" x14ac:dyDescent="0.25">
      <c r="A151" s="14"/>
      <c r="B151" s="5"/>
      <c r="C151" s="5"/>
      <c r="D151" s="5"/>
      <c r="E151" s="15"/>
      <c r="F151" s="13"/>
      <c r="G151" s="13"/>
      <c r="H151" s="13"/>
      <c r="I151" s="5"/>
      <c r="K151" s="23"/>
    </row>
    <row r="152" spans="1:11" x14ac:dyDescent="0.25">
      <c r="A152" s="14"/>
      <c r="B152" s="5"/>
      <c r="C152" s="5"/>
      <c r="D152" s="5"/>
      <c r="E152" s="15"/>
      <c r="F152" s="13"/>
      <c r="G152" s="13"/>
      <c r="H152" s="13"/>
      <c r="I152" s="5"/>
      <c r="K152" s="23"/>
    </row>
    <row r="153" spans="1:11" x14ac:dyDescent="0.25">
      <c r="A153" s="14"/>
      <c r="B153" s="5"/>
      <c r="C153" s="5"/>
      <c r="D153" s="5"/>
      <c r="E153" s="15"/>
      <c r="F153" s="13"/>
      <c r="G153" s="13"/>
      <c r="H153" s="13"/>
      <c r="I153" s="5"/>
      <c r="K153" s="23"/>
    </row>
    <row r="154" spans="1:11" x14ac:dyDescent="0.25">
      <c r="A154" s="14"/>
      <c r="B154" s="5"/>
      <c r="C154" s="5"/>
      <c r="D154" s="5"/>
      <c r="E154" s="15"/>
      <c r="F154" s="13"/>
      <c r="G154" s="13"/>
      <c r="H154" s="13"/>
      <c r="I154" s="5"/>
      <c r="K154" s="23"/>
    </row>
    <row r="155" spans="1:11" x14ac:dyDescent="0.25">
      <c r="A155" s="14"/>
      <c r="B155" s="5"/>
      <c r="C155" s="5"/>
      <c r="D155" s="5"/>
      <c r="E155" s="15"/>
      <c r="F155" s="13"/>
      <c r="G155" s="13"/>
      <c r="H155" s="13"/>
      <c r="I155" s="5"/>
      <c r="K155" s="23"/>
    </row>
    <row r="156" spans="1:11" x14ac:dyDescent="0.25">
      <c r="A156" s="14"/>
      <c r="B156" s="5"/>
      <c r="C156" s="5"/>
      <c r="D156" s="5"/>
      <c r="E156" s="15"/>
      <c r="F156" s="13"/>
      <c r="G156" s="13"/>
      <c r="H156" s="13"/>
      <c r="I156" s="5"/>
      <c r="K156" s="23"/>
    </row>
    <row r="157" spans="1:11" x14ac:dyDescent="0.25">
      <c r="A157" s="14"/>
      <c r="B157" s="5"/>
      <c r="C157" s="5"/>
      <c r="D157" s="5"/>
      <c r="E157" s="15"/>
      <c r="F157" s="13"/>
      <c r="G157" s="13"/>
      <c r="H157" s="13"/>
      <c r="I157" s="5"/>
      <c r="K157" s="23"/>
    </row>
    <row r="158" spans="1:11" x14ac:dyDescent="0.25">
      <c r="A158" s="14"/>
      <c r="B158" s="5"/>
      <c r="C158" s="5"/>
      <c r="D158" s="5"/>
      <c r="E158" s="15"/>
      <c r="F158" s="13"/>
      <c r="G158" s="13"/>
      <c r="H158" s="13"/>
      <c r="I158" s="5"/>
      <c r="K158" s="23"/>
    </row>
    <row r="159" spans="1:11" x14ac:dyDescent="0.25">
      <c r="A159" s="14"/>
      <c r="B159" s="5"/>
      <c r="C159" s="5"/>
      <c r="D159" s="5"/>
      <c r="E159" s="15"/>
      <c r="F159" s="13"/>
      <c r="G159" s="13"/>
      <c r="H159" s="13"/>
      <c r="I159" s="5"/>
      <c r="K159" s="23"/>
    </row>
    <row r="160" spans="1:11" x14ac:dyDescent="0.25">
      <c r="A160" s="14"/>
      <c r="B160" s="5"/>
      <c r="C160" s="5"/>
      <c r="D160" s="5"/>
      <c r="E160" s="15"/>
      <c r="F160" s="13"/>
      <c r="G160" s="13"/>
      <c r="H160" s="13"/>
      <c r="I160" s="5"/>
      <c r="K160" s="23"/>
    </row>
    <row r="161" spans="1:11" x14ac:dyDescent="0.25">
      <c r="A161" s="14"/>
      <c r="B161" s="5"/>
      <c r="C161" s="5"/>
      <c r="D161" s="5"/>
      <c r="E161" s="15"/>
      <c r="F161" s="13"/>
      <c r="G161" s="13"/>
      <c r="H161" s="13"/>
      <c r="I161" s="5"/>
      <c r="K161" s="23"/>
    </row>
    <row r="162" spans="1:11" x14ac:dyDescent="0.25">
      <c r="A162" s="14"/>
      <c r="B162" s="5"/>
      <c r="C162" s="5"/>
      <c r="D162" s="5"/>
      <c r="E162" s="15"/>
      <c r="F162" s="13"/>
      <c r="G162" s="13"/>
      <c r="H162" s="13"/>
      <c r="I162" s="5"/>
      <c r="K162" s="23"/>
    </row>
    <row r="163" spans="1:11" x14ac:dyDescent="0.25">
      <c r="A163" s="14"/>
      <c r="B163" s="5"/>
      <c r="C163" s="5"/>
      <c r="D163" s="5"/>
      <c r="E163" s="15"/>
      <c r="F163" s="13"/>
      <c r="G163" s="13"/>
      <c r="H163" s="13"/>
      <c r="I163" s="5"/>
      <c r="K163" s="23"/>
    </row>
    <row r="164" spans="1:11" x14ac:dyDescent="0.25">
      <c r="A164" s="14"/>
      <c r="B164" s="5"/>
      <c r="C164" s="5"/>
      <c r="D164" s="5"/>
      <c r="E164" s="15"/>
      <c r="F164" s="13"/>
      <c r="G164" s="13"/>
      <c r="H164" s="13"/>
      <c r="I164" s="5"/>
      <c r="K164" s="23"/>
    </row>
    <row r="165" spans="1:11" x14ac:dyDescent="0.25">
      <c r="A165" s="14"/>
      <c r="B165" s="5"/>
      <c r="C165" s="5"/>
      <c r="D165" s="5"/>
      <c r="E165" s="15"/>
      <c r="F165" s="13"/>
      <c r="G165" s="13"/>
      <c r="H165" s="13"/>
      <c r="I165" s="5"/>
      <c r="K165" s="23"/>
    </row>
    <row r="166" spans="1:11" x14ac:dyDescent="0.25">
      <c r="A166" s="14"/>
      <c r="B166" s="5"/>
      <c r="C166" s="5"/>
      <c r="D166" s="5"/>
      <c r="E166" s="15"/>
      <c r="F166" s="13"/>
      <c r="G166" s="13"/>
      <c r="H166" s="13"/>
      <c r="I166" s="5"/>
      <c r="K166" s="23"/>
    </row>
    <row r="167" spans="1:11" x14ac:dyDescent="0.25">
      <c r="A167" s="14"/>
      <c r="B167" s="5"/>
      <c r="C167" s="5"/>
      <c r="D167" s="5"/>
      <c r="E167" s="15"/>
      <c r="F167" s="13"/>
      <c r="G167" s="13"/>
      <c r="H167" s="13"/>
      <c r="I167" s="5"/>
      <c r="K167" s="23"/>
    </row>
    <row r="168" spans="1:11" x14ac:dyDescent="0.25">
      <c r="A168" s="14"/>
      <c r="B168" s="5"/>
      <c r="C168" s="5"/>
      <c r="D168" s="5"/>
      <c r="E168" s="15"/>
      <c r="F168" s="13"/>
      <c r="G168" s="13"/>
      <c r="H168" s="13"/>
      <c r="I168" s="5"/>
      <c r="K168" s="23"/>
    </row>
    <row r="169" spans="1:11" x14ac:dyDescent="0.25">
      <c r="A169" s="14"/>
      <c r="B169" s="5"/>
      <c r="C169" s="5"/>
      <c r="D169" s="5"/>
      <c r="E169" s="15"/>
      <c r="F169" s="13"/>
      <c r="G169" s="13"/>
      <c r="H169" s="13"/>
      <c r="I169" s="5"/>
      <c r="K169" s="23"/>
    </row>
    <row r="170" spans="1:11" x14ac:dyDescent="0.25">
      <c r="A170" s="14"/>
      <c r="B170" s="5"/>
      <c r="C170" s="5"/>
      <c r="D170" s="5"/>
      <c r="E170" s="15"/>
      <c r="F170" s="13"/>
      <c r="G170" s="13"/>
      <c r="H170" s="13"/>
      <c r="I170" s="5"/>
      <c r="K170" s="23"/>
    </row>
    <row r="171" spans="1:11" x14ac:dyDescent="0.25">
      <c r="A171" s="14"/>
      <c r="B171" s="5"/>
      <c r="C171" s="5"/>
      <c r="D171" s="5"/>
      <c r="E171" s="15"/>
      <c r="F171" s="13"/>
      <c r="G171" s="13"/>
      <c r="H171" s="13"/>
      <c r="I171" s="5"/>
      <c r="K171" s="23"/>
    </row>
    <row r="172" spans="1:11" x14ac:dyDescent="0.25">
      <c r="A172" s="14"/>
      <c r="B172" s="5"/>
      <c r="C172" s="5"/>
      <c r="D172" s="5"/>
      <c r="E172" s="15"/>
      <c r="F172" s="13"/>
      <c r="G172" s="13"/>
      <c r="H172" s="13"/>
      <c r="I172" s="5"/>
      <c r="K172" s="23"/>
    </row>
    <row r="173" spans="1:11" x14ac:dyDescent="0.25">
      <c r="A173" s="14"/>
      <c r="B173" s="5"/>
      <c r="C173" s="5"/>
      <c r="D173" s="5"/>
      <c r="E173" s="15"/>
      <c r="F173" s="13"/>
      <c r="G173" s="13"/>
      <c r="H173" s="13"/>
      <c r="I173" s="5"/>
      <c r="K173" s="23"/>
    </row>
    <row r="174" spans="1:11" x14ac:dyDescent="0.25">
      <c r="A174" s="14"/>
      <c r="B174" s="5"/>
      <c r="C174" s="5"/>
      <c r="D174" s="5"/>
      <c r="E174" s="15"/>
      <c r="F174" s="13"/>
      <c r="G174" s="13"/>
      <c r="H174" s="13"/>
      <c r="I174" s="5"/>
      <c r="K174" s="23"/>
    </row>
    <row r="175" spans="1:11" x14ac:dyDescent="0.25">
      <c r="A175" s="14"/>
      <c r="B175" s="5"/>
      <c r="C175" s="5"/>
      <c r="D175" s="5"/>
      <c r="E175" s="15"/>
      <c r="F175" s="13"/>
      <c r="G175" s="13"/>
      <c r="H175" s="13"/>
      <c r="I175" s="5"/>
      <c r="K175" s="23"/>
    </row>
    <row r="176" spans="1:11" x14ac:dyDescent="0.25">
      <c r="A176" s="14"/>
      <c r="B176" s="5"/>
      <c r="C176" s="5"/>
      <c r="D176" s="5"/>
      <c r="E176" s="15"/>
      <c r="F176" s="13"/>
      <c r="G176" s="13"/>
      <c r="H176" s="13"/>
      <c r="I176" s="5"/>
      <c r="K176" s="23"/>
    </row>
    <row r="177" spans="1:11" x14ac:dyDescent="0.25">
      <c r="A177" s="14"/>
      <c r="B177" s="5"/>
      <c r="C177" s="5"/>
      <c r="D177" s="5"/>
      <c r="E177" s="15"/>
      <c r="F177" s="13"/>
      <c r="G177" s="13"/>
      <c r="H177" s="13"/>
      <c r="I177" s="5"/>
      <c r="K177" s="23"/>
    </row>
    <row r="178" spans="1:11" x14ac:dyDescent="0.25">
      <c r="A178" s="14"/>
      <c r="B178" s="5"/>
      <c r="C178" s="5"/>
      <c r="D178" s="5"/>
      <c r="E178" s="15"/>
      <c r="F178" s="13"/>
      <c r="G178" s="13"/>
      <c r="H178" s="13"/>
      <c r="I178" s="5"/>
      <c r="K178" s="23"/>
    </row>
    <row r="179" spans="1:11" x14ac:dyDescent="0.25">
      <c r="A179" s="14"/>
      <c r="B179" s="3"/>
      <c r="C179" s="3"/>
      <c r="D179" s="3"/>
      <c r="E179" s="7"/>
      <c r="F179" s="8"/>
      <c r="G179" s="8"/>
      <c r="H179" s="8"/>
      <c r="I179" s="3"/>
      <c r="K179" s="22"/>
    </row>
    <row r="180" spans="1:11" x14ac:dyDescent="0.25">
      <c r="A180" s="14"/>
      <c r="B180" s="5"/>
      <c r="C180" s="5"/>
      <c r="D180" s="5"/>
      <c r="E180" s="15"/>
      <c r="F180" s="13"/>
      <c r="G180" s="13"/>
      <c r="H180" s="13"/>
      <c r="I180" s="5"/>
      <c r="K180" s="23"/>
    </row>
    <row r="181" spans="1:11" x14ac:dyDescent="0.25">
      <c r="A181" s="14"/>
      <c r="B181" s="3"/>
      <c r="C181" s="3"/>
      <c r="D181" s="3"/>
      <c r="E181" s="7"/>
      <c r="F181" s="8"/>
      <c r="G181" s="8"/>
      <c r="H181" s="8"/>
      <c r="I181" s="3"/>
      <c r="K181" s="22"/>
    </row>
    <row r="182" spans="1:11" x14ac:dyDescent="0.25">
      <c r="A182" s="14"/>
      <c r="B182" s="5"/>
      <c r="C182" s="5"/>
      <c r="D182" s="5"/>
      <c r="E182" s="15"/>
      <c r="F182" s="13"/>
      <c r="G182" s="13"/>
      <c r="H182" s="13"/>
      <c r="I182" s="5"/>
      <c r="K182" s="23"/>
    </row>
    <row r="183" spans="1:11" x14ac:dyDescent="0.25">
      <c r="A183" s="14"/>
      <c r="B183" s="5"/>
      <c r="C183" s="5"/>
      <c r="D183" s="5"/>
      <c r="E183" s="15"/>
      <c r="F183" s="13"/>
      <c r="G183" s="13"/>
      <c r="H183" s="13"/>
      <c r="I183" s="5"/>
      <c r="K183" s="23"/>
    </row>
    <row r="184" spans="1:11" x14ac:dyDescent="0.25">
      <c r="A184" s="14"/>
      <c r="B184" s="5"/>
      <c r="C184" s="5"/>
      <c r="D184" s="5"/>
      <c r="E184" s="15"/>
      <c r="F184" s="13"/>
      <c r="G184" s="13"/>
      <c r="H184" s="13"/>
      <c r="I184" s="5"/>
      <c r="K184" s="23"/>
    </row>
    <row r="185" spans="1:11" x14ac:dyDescent="0.25">
      <c r="A185" s="14"/>
      <c r="B185" s="5"/>
      <c r="C185" s="5"/>
      <c r="D185" s="5"/>
      <c r="E185" s="15"/>
      <c r="F185" s="13"/>
      <c r="G185" s="13"/>
      <c r="H185" s="13"/>
      <c r="I185" s="5"/>
      <c r="K185" s="23"/>
    </row>
    <row r="186" spans="1:11" x14ac:dyDescent="0.25">
      <c r="A186" s="14"/>
      <c r="B186" s="5"/>
      <c r="C186" s="5"/>
      <c r="D186" s="5"/>
      <c r="E186" s="15"/>
      <c r="F186" s="13"/>
      <c r="G186" s="13"/>
      <c r="H186" s="13"/>
      <c r="I186" s="5"/>
      <c r="K186" s="23"/>
    </row>
    <row r="187" spans="1:11" x14ac:dyDescent="0.25">
      <c r="A187" s="14"/>
      <c r="B187" s="3"/>
      <c r="C187" s="3"/>
      <c r="D187" s="3"/>
      <c r="E187" s="7"/>
      <c r="F187" s="8"/>
      <c r="G187" s="8"/>
      <c r="H187" s="8"/>
      <c r="I187" s="3"/>
      <c r="K187" s="22"/>
    </row>
    <row r="188" spans="1:11" x14ac:dyDescent="0.25">
      <c r="A188" s="14"/>
      <c r="B188" s="5"/>
      <c r="C188" s="5"/>
      <c r="D188" s="5"/>
      <c r="E188" s="15"/>
      <c r="F188" s="13"/>
      <c r="G188" s="13"/>
      <c r="H188" s="13"/>
      <c r="I188" s="5"/>
      <c r="K188" s="23"/>
    </row>
    <row r="189" spans="1:11" x14ac:dyDescent="0.25">
      <c r="A189" s="14"/>
      <c r="B189" s="3"/>
      <c r="C189" s="3"/>
      <c r="D189" s="3"/>
      <c r="E189" s="7"/>
      <c r="F189" s="8"/>
      <c r="G189" s="8"/>
      <c r="H189" s="8"/>
      <c r="I189" s="3"/>
      <c r="K189" s="22"/>
    </row>
    <row r="190" spans="1:11" x14ac:dyDescent="0.25">
      <c r="A190" s="14"/>
      <c r="B190" s="3"/>
      <c r="C190" s="3"/>
      <c r="D190" s="3"/>
      <c r="E190" s="7"/>
      <c r="F190" s="8"/>
      <c r="G190" s="8"/>
      <c r="H190" s="8"/>
      <c r="I190" s="3"/>
      <c r="K190" s="22"/>
    </row>
    <row r="191" spans="1:11" x14ac:dyDescent="0.25">
      <c r="A191" s="14"/>
      <c r="B191" s="5"/>
      <c r="C191" s="5"/>
      <c r="D191" s="5"/>
      <c r="E191" s="15"/>
      <c r="F191" s="13"/>
      <c r="G191" s="13"/>
      <c r="H191" s="13"/>
      <c r="I191" s="5"/>
      <c r="K191" s="23"/>
    </row>
    <row r="192" spans="1:11" x14ac:dyDescent="0.25">
      <c r="A192" s="14"/>
      <c r="B192" s="5"/>
      <c r="C192" s="5"/>
      <c r="D192" s="5"/>
      <c r="E192" s="15"/>
      <c r="F192" s="13"/>
      <c r="G192" s="13"/>
      <c r="H192" s="13"/>
      <c r="I192" s="5"/>
      <c r="K192" s="23"/>
    </row>
    <row r="193" spans="1:11" x14ac:dyDescent="0.25">
      <c r="A193" s="14"/>
      <c r="B193" s="5"/>
      <c r="C193" s="5"/>
      <c r="D193" s="5"/>
      <c r="E193" s="15"/>
      <c r="F193" s="13"/>
      <c r="G193" s="13"/>
      <c r="H193" s="13"/>
      <c r="I193" s="5"/>
      <c r="K193" s="23"/>
    </row>
    <row r="194" spans="1:11" x14ac:dyDescent="0.25">
      <c r="A194" s="14"/>
      <c r="B194" s="5"/>
      <c r="C194" s="5"/>
      <c r="D194" s="5"/>
      <c r="E194" s="15"/>
      <c r="F194" s="13"/>
      <c r="G194" s="13"/>
      <c r="H194" s="13"/>
      <c r="I194" s="5"/>
      <c r="K194" s="23"/>
    </row>
    <row r="195" spans="1:11" x14ac:dyDescent="0.25">
      <c r="A195" s="14"/>
      <c r="B195" s="3"/>
      <c r="C195" s="3"/>
      <c r="D195" s="3"/>
      <c r="E195" s="7"/>
      <c r="F195" s="8"/>
      <c r="G195" s="8"/>
      <c r="H195" s="8"/>
      <c r="I195" s="3"/>
      <c r="K195" s="22"/>
    </row>
    <row r="196" spans="1:11" x14ac:dyDescent="0.25">
      <c r="A196" s="14"/>
      <c r="B196" s="5"/>
      <c r="C196" s="5"/>
      <c r="D196" s="5"/>
      <c r="E196" s="15"/>
      <c r="F196" s="13"/>
      <c r="G196" s="13"/>
      <c r="H196" s="13"/>
      <c r="I196" s="5"/>
      <c r="K196" s="23"/>
    </row>
    <row r="197" spans="1:11" x14ac:dyDescent="0.25">
      <c r="A197" s="14"/>
      <c r="B197" s="5"/>
      <c r="C197" s="5"/>
      <c r="D197" s="5"/>
      <c r="E197" s="15"/>
      <c r="F197" s="13"/>
      <c r="G197" s="13"/>
      <c r="H197" s="13"/>
      <c r="I197" s="5"/>
      <c r="K197" s="23"/>
    </row>
    <row r="198" spans="1:11" x14ac:dyDescent="0.25">
      <c r="A198" s="14"/>
      <c r="B198" s="5"/>
      <c r="C198" s="5"/>
      <c r="D198" s="5"/>
      <c r="E198" s="15"/>
      <c r="F198" s="13"/>
      <c r="G198" s="13"/>
      <c r="H198" s="13"/>
      <c r="I198" s="5"/>
      <c r="K198" s="23"/>
    </row>
    <row r="199" spans="1:11" x14ac:dyDescent="0.25">
      <c r="A199" s="14"/>
      <c r="B199" s="5"/>
      <c r="C199" s="5"/>
      <c r="D199" s="5"/>
      <c r="E199" s="15"/>
      <c r="F199" s="13"/>
      <c r="G199" s="13"/>
      <c r="H199" s="13"/>
      <c r="I199" s="5"/>
      <c r="K199" s="23"/>
    </row>
    <row r="200" spans="1:11" x14ac:dyDescent="0.25">
      <c r="A200" s="14"/>
      <c r="B200" s="5"/>
      <c r="C200" s="5"/>
      <c r="D200" s="5"/>
      <c r="E200" s="15"/>
      <c r="F200" s="13"/>
      <c r="G200" s="13"/>
      <c r="H200" s="13"/>
      <c r="I200" s="5"/>
      <c r="K200" s="23"/>
    </row>
    <row r="201" spans="1:11" x14ac:dyDescent="0.25">
      <c r="A201" s="14"/>
      <c r="B201" s="3"/>
      <c r="C201" s="3"/>
      <c r="D201" s="3"/>
      <c r="E201" s="7"/>
      <c r="F201" s="8"/>
      <c r="G201" s="8"/>
      <c r="H201" s="8"/>
      <c r="I201" s="3"/>
      <c r="K201" s="22"/>
    </row>
    <row r="202" spans="1:11" x14ac:dyDescent="0.25">
      <c r="A202" s="14"/>
      <c r="B202" s="5"/>
      <c r="C202" s="5"/>
      <c r="D202" s="5"/>
      <c r="E202" s="15"/>
      <c r="F202" s="13"/>
      <c r="G202" s="13"/>
      <c r="H202" s="13"/>
      <c r="I202" s="5"/>
      <c r="K202" s="23"/>
    </row>
    <row r="203" spans="1:11" x14ac:dyDescent="0.25">
      <c r="A203" s="14"/>
      <c r="B203" s="3"/>
      <c r="C203" s="3"/>
      <c r="D203" s="3"/>
      <c r="E203" s="7"/>
      <c r="F203" s="8"/>
      <c r="G203" s="8"/>
      <c r="H203" s="8"/>
      <c r="I203" s="3"/>
      <c r="K203" s="22"/>
    </row>
    <row r="204" spans="1:11" x14ac:dyDescent="0.25">
      <c r="A204" s="14"/>
      <c r="B204" s="5"/>
      <c r="C204" s="5"/>
      <c r="D204" s="5"/>
      <c r="E204" s="15"/>
      <c r="F204" s="13"/>
      <c r="G204" s="13"/>
      <c r="H204" s="13"/>
      <c r="I204" s="5"/>
      <c r="K204" s="23"/>
    </row>
    <row r="205" spans="1:11" x14ac:dyDescent="0.25">
      <c r="A205" s="14"/>
      <c r="B205" s="5"/>
      <c r="C205" s="5"/>
      <c r="D205" s="5"/>
      <c r="E205" s="15"/>
      <c r="F205" s="13"/>
      <c r="G205" s="13"/>
      <c r="H205" s="13"/>
      <c r="I205" s="5"/>
      <c r="K205" s="23"/>
    </row>
    <row r="206" spans="1:11" x14ac:dyDescent="0.25">
      <c r="A206" s="14"/>
      <c r="B206" s="5"/>
      <c r="C206" s="5"/>
      <c r="D206" s="5"/>
      <c r="E206" s="15"/>
      <c r="F206" s="13"/>
      <c r="G206" s="13"/>
      <c r="H206" s="13"/>
      <c r="I206" s="5"/>
      <c r="K206" s="23"/>
    </row>
    <row r="207" spans="1:11" x14ac:dyDescent="0.25">
      <c r="A207" s="14"/>
      <c r="B207" s="5"/>
      <c r="C207" s="5"/>
      <c r="D207" s="5"/>
      <c r="E207" s="15"/>
      <c r="F207" s="13"/>
      <c r="G207" s="13"/>
      <c r="H207" s="13"/>
      <c r="I207" s="5"/>
      <c r="K207" s="23"/>
    </row>
    <row r="208" spans="1:11" x14ac:dyDescent="0.25">
      <c r="A208" s="14"/>
      <c r="B208" s="5"/>
      <c r="C208" s="5"/>
      <c r="D208" s="5"/>
      <c r="E208" s="15"/>
      <c r="F208" s="13"/>
      <c r="G208" s="13"/>
      <c r="H208" s="13"/>
      <c r="I208" s="5"/>
      <c r="K208" s="23"/>
    </row>
    <row r="209" spans="1:11" x14ac:dyDescent="0.25">
      <c r="A209" s="14"/>
      <c r="B209" s="5"/>
      <c r="C209" s="5"/>
      <c r="D209" s="5"/>
      <c r="E209" s="15"/>
      <c r="F209" s="13"/>
      <c r="G209" s="13"/>
      <c r="H209" s="13"/>
      <c r="I209" s="5"/>
      <c r="K209" s="23"/>
    </row>
    <row r="210" spans="1:11" x14ac:dyDescent="0.25">
      <c r="A210" s="14"/>
      <c r="B210" s="5"/>
      <c r="C210" s="5"/>
      <c r="D210" s="5"/>
      <c r="E210" s="15"/>
      <c r="F210" s="13"/>
      <c r="G210" s="13"/>
      <c r="H210" s="13"/>
      <c r="I210" s="5"/>
      <c r="K210" s="23"/>
    </row>
    <row r="211" spans="1:11" x14ac:dyDescent="0.25">
      <c r="A211" s="14"/>
      <c r="B211" s="5"/>
      <c r="C211" s="5"/>
      <c r="D211" s="5"/>
      <c r="E211" s="15"/>
      <c r="F211" s="13"/>
      <c r="G211" s="13"/>
      <c r="H211" s="13"/>
      <c r="I211" s="5"/>
      <c r="K211" s="23"/>
    </row>
    <row r="212" spans="1:11" x14ac:dyDescent="0.25">
      <c r="A212" s="14"/>
      <c r="B212" s="5"/>
      <c r="C212" s="5"/>
      <c r="D212" s="5"/>
      <c r="E212" s="15"/>
      <c r="F212" s="13"/>
      <c r="G212" s="13"/>
      <c r="H212" s="13"/>
      <c r="I212" s="5"/>
      <c r="K212" s="23"/>
    </row>
    <row r="213" spans="1:11" x14ac:dyDescent="0.25">
      <c r="A213" s="14"/>
      <c r="B213" s="5"/>
      <c r="C213" s="5"/>
      <c r="D213" s="5"/>
      <c r="E213" s="15"/>
      <c r="F213" s="13"/>
      <c r="G213" s="13"/>
      <c r="H213" s="13"/>
      <c r="I213" s="5"/>
      <c r="K213" s="23"/>
    </row>
    <row r="214" spans="1:11" x14ac:dyDescent="0.25">
      <c r="A214" s="14"/>
      <c r="B214" s="5"/>
      <c r="C214" s="5"/>
      <c r="D214" s="5"/>
      <c r="E214" s="15"/>
      <c r="F214" s="13"/>
      <c r="G214" s="13"/>
      <c r="H214" s="13"/>
      <c r="I214" s="5"/>
      <c r="K214" s="23"/>
    </row>
    <row r="215" spans="1:11" x14ac:dyDescent="0.25">
      <c r="A215" s="14"/>
      <c r="B215" s="5"/>
      <c r="C215" s="5"/>
      <c r="D215" s="5"/>
      <c r="E215" s="15"/>
      <c r="F215" s="13"/>
      <c r="G215" s="13"/>
      <c r="H215" s="13"/>
      <c r="I215" s="5"/>
      <c r="K215" s="23"/>
    </row>
    <row r="216" spans="1:11" x14ac:dyDescent="0.25">
      <c r="A216" s="14"/>
      <c r="B216" s="3"/>
      <c r="C216" s="3"/>
      <c r="D216" s="3"/>
      <c r="E216" s="7"/>
      <c r="F216" s="8"/>
      <c r="G216" s="8"/>
      <c r="H216" s="8"/>
      <c r="I216" s="3"/>
      <c r="K216" s="22"/>
    </row>
    <row r="217" spans="1:11" x14ac:dyDescent="0.25">
      <c r="A217" s="14"/>
      <c r="B217" s="5"/>
      <c r="C217" s="5"/>
      <c r="D217" s="5"/>
      <c r="E217" s="15"/>
      <c r="F217" s="13"/>
      <c r="G217" s="13"/>
      <c r="H217" s="13"/>
      <c r="I217" s="5"/>
      <c r="K217" s="23"/>
    </row>
    <row r="218" spans="1:11" x14ac:dyDescent="0.25">
      <c r="A218" s="14"/>
      <c r="B218" s="5"/>
      <c r="C218" s="5"/>
      <c r="D218" s="5"/>
      <c r="E218" s="15"/>
      <c r="F218" s="13"/>
      <c r="G218" s="13"/>
      <c r="H218" s="13"/>
      <c r="I218" s="5"/>
      <c r="K218" s="23"/>
    </row>
    <row r="219" spans="1:11" x14ac:dyDescent="0.25">
      <c r="A219" s="14"/>
      <c r="B219" s="5"/>
      <c r="C219" s="5"/>
      <c r="D219" s="5"/>
      <c r="E219" s="15"/>
      <c r="F219" s="13"/>
      <c r="G219" s="13"/>
      <c r="H219" s="13"/>
      <c r="I219" s="5"/>
      <c r="K219" s="23"/>
    </row>
    <row r="220" spans="1:11" x14ac:dyDescent="0.25">
      <c r="A220" s="14"/>
      <c r="B220" s="5"/>
      <c r="C220" s="5"/>
      <c r="D220" s="5"/>
      <c r="E220" s="15"/>
      <c r="F220" s="13"/>
      <c r="G220" s="13"/>
      <c r="H220" s="13"/>
      <c r="I220" s="5"/>
      <c r="K220" s="23"/>
    </row>
    <row r="221" spans="1:11" x14ac:dyDescent="0.25">
      <c r="A221" s="14"/>
      <c r="B221" s="5"/>
      <c r="C221" s="5"/>
      <c r="D221" s="5"/>
      <c r="E221" s="15"/>
      <c r="F221" s="13"/>
      <c r="G221" s="13"/>
      <c r="H221" s="13"/>
      <c r="I221" s="5"/>
      <c r="K221" s="23"/>
    </row>
    <row r="222" spans="1:11" x14ac:dyDescent="0.25">
      <c r="A222" s="14"/>
      <c r="B222" s="5"/>
      <c r="C222" s="5"/>
      <c r="D222" s="5"/>
      <c r="E222" s="15"/>
      <c r="F222" s="13"/>
      <c r="G222" s="13"/>
      <c r="H222" s="13"/>
      <c r="I222" s="5"/>
      <c r="K222" s="23"/>
    </row>
    <row r="223" spans="1:11" x14ac:dyDescent="0.25">
      <c r="A223" s="14"/>
      <c r="B223" s="5"/>
      <c r="C223" s="5"/>
      <c r="D223" s="5"/>
      <c r="E223" s="15"/>
      <c r="F223" s="13"/>
      <c r="G223" s="13"/>
      <c r="H223" s="13"/>
      <c r="I223" s="5"/>
      <c r="K223" s="23"/>
    </row>
    <row r="224" spans="1:11" x14ac:dyDescent="0.25">
      <c r="A224" s="14"/>
      <c r="B224" s="5"/>
      <c r="C224" s="5"/>
      <c r="D224" s="5"/>
      <c r="E224" s="15"/>
      <c r="F224" s="13"/>
      <c r="G224" s="13"/>
      <c r="H224" s="13"/>
      <c r="I224" s="5"/>
      <c r="K224" s="23"/>
    </row>
    <row r="225" spans="1:11" x14ac:dyDescent="0.25">
      <c r="A225" s="14"/>
      <c r="B225" s="3"/>
      <c r="C225" s="3"/>
      <c r="D225" s="3"/>
      <c r="E225" s="7"/>
      <c r="F225" s="8"/>
      <c r="G225" s="8"/>
      <c r="H225" s="8"/>
      <c r="I225" s="3"/>
      <c r="K225" s="22"/>
    </row>
    <row r="226" spans="1:11" x14ac:dyDescent="0.25">
      <c r="A226" s="14"/>
      <c r="B226" s="5"/>
      <c r="C226" s="5"/>
      <c r="D226" s="5"/>
      <c r="E226" s="15"/>
      <c r="F226" s="13"/>
      <c r="G226" s="13"/>
      <c r="H226" s="13"/>
      <c r="I226" s="5"/>
      <c r="K226" s="23"/>
    </row>
    <row r="227" spans="1:11" x14ac:dyDescent="0.25">
      <c r="A227" s="14"/>
      <c r="B227" s="5"/>
      <c r="C227" s="5"/>
      <c r="D227" s="5"/>
      <c r="E227" s="15"/>
      <c r="F227" s="13"/>
      <c r="G227" s="13"/>
      <c r="H227" s="13"/>
      <c r="I227" s="5"/>
      <c r="K227" s="23"/>
    </row>
    <row r="228" spans="1:11" x14ac:dyDescent="0.25">
      <c r="A228" s="14"/>
      <c r="B228" s="5"/>
      <c r="C228" s="5"/>
      <c r="D228" s="5"/>
      <c r="E228" s="15"/>
      <c r="F228" s="13"/>
      <c r="G228" s="13"/>
      <c r="H228" s="13"/>
      <c r="I228" s="5"/>
      <c r="K228" s="23"/>
    </row>
    <row r="229" spans="1:11" x14ac:dyDescent="0.25">
      <c r="A229" s="14"/>
      <c r="B229" s="5"/>
      <c r="C229" s="5"/>
      <c r="D229" s="5"/>
      <c r="E229" s="15"/>
      <c r="F229" s="13"/>
      <c r="G229" s="13"/>
      <c r="H229" s="13"/>
      <c r="I229" s="5"/>
      <c r="K229" s="23"/>
    </row>
    <row r="230" spans="1:11" x14ac:dyDescent="0.25">
      <c r="A230" s="14"/>
      <c r="B230" s="5"/>
      <c r="C230" s="5"/>
      <c r="D230" s="5"/>
      <c r="E230" s="15"/>
      <c r="F230" s="13"/>
      <c r="G230" s="13"/>
      <c r="H230" s="13"/>
      <c r="I230" s="5"/>
      <c r="K230" s="23"/>
    </row>
    <row r="231" spans="1:11" x14ac:dyDescent="0.25">
      <c r="A231" s="14"/>
      <c r="B231" s="5"/>
      <c r="C231" s="5"/>
      <c r="D231" s="5"/>
      <c r="E231" s="15"/>
      <c r="F231" s="13"/>
      <c r="G231" s="13"/>
      <c r="H231" s="13"/>
      <c r="I231" s="5"/>
      <c r="K231" s="23"/>
    </row>
    <row r="232" spans="1:11" x14ac:dyDescent="0.25">
      <c r="A232" s="14"/>
      <c r="B232" s="5"/>
      <c r="C232" s="5"/>
      <c r="D232" s="5"/>
      <c r="E232" s="15"/>
      <c r="F232" s="13"/>
      <c r="G232" s="13"/>
      <c r="H232" s="13"/>
      <c r="I232" s="5"/>
      <c r="K232" s="23"/>
    </row>
    <row r="233" spans="1:11" x14ac:dyDescent="0.25">
      <c r="A233" s="14"/>
      <c r="B233" s="5"/>
      <c r="C233" s="5"/>
      <c r="D233" s="5"/>
      <c r="E233" s="15"/>
      <c r="F233" s="13"/>
      <c r="G233" s="13"/>
      <c r="H233" s="13"/>
      <c r="I233" s="5"/>
      <c r="K233" s="23"/>
    </row>
    <row r="234" spans="1:11" x14ac:dyDescent="0.25">
      <c r="A234" s="14"/>
      <c r="B234" s="5"/>
      <c r="C234" s="5"/>
      <c r="D234" s="5"/>
      <c r="E234" s="15"/>
      <c r="F234" s="13"/>
      <c r="G234" s="13"/>
      <c r="H234" s="13"/>
      <c r="I234" s="5"/>
      <c r="K234" s="23"/>
    </row>
    <row r="235" spans="1:11" x14ac:dyDescent="0.25">
      <c r="A235" s="14"/>
      <c r="B235" s="3"/>
      <c r="C235" s="3"/>
      <c r="D235" s="3"/>
      <c r="E235" s="7"/>
      <c r="F235" s="8"/>
      <c r="G235" s="8"/>
      <c r="H235" s="8"/>
      <c r="I235" s="3"/>
      <c r="K235" s="22"/>
    </row>
    <row r="236" spans="1:11" x14ac:dyDescent="0.25">
      <c r="A236" s="14"/>
      <c r="B236" s="5"/>
      <c r="C236" s="5"/>
      <c r="D236" s="5"/>
      <c r="E236" s="15"/>
      <c r="F236" s="13"/>
      <c r="G236" s="13"/>
      <c r="H236" s="13"/>
      <c r="I236" s="5"/>
      <c r="K236" s="23"/>
    </row>
    <row r="237" spans="1:11" x14ac:dyDescent="0.25">
      <c r="A237" s="14"/>
      <c r="B237" s="5"/>
      <c r="C237" s="5"/>
      <c r="D237" s="5"/>
      <c r="E237" s="15"/>
      <c r="F237" s="13"/>
      <c r="G237" s="13"/>
      <c r="H237" s="13"/>
      <c r="I237" s="5"/>
      <c r="K237" s="23"/>
    </row>
    <row r="238" spans="1:11" x14ac:dyDescent="0.25">
      <c r="A238" s="14"/>
      <c r="B238" s="5"/>
      <c r="C238" s="5"/>
      <c r="D238" s="5"/>
      <c r="E238" s="15"/>
      <c r="F238" s="13"/>
      <c r="G238" s="13"/>
      <c r="H238" s="13"/>
      <c r="I238" s="5"/>
      <c r="K238" s="23"/>
    </row>
    <row r="239" spans="1:11" x14ac:dyDescent="0.25">
      <c r="A239" s="14"/>
      <c r="B239" s="3"/>
      <c r="C239" s="3"/>
      <c r="D239" s="3"/>
      <c r="E239" s="7"/>
      <c r="F239" s="8"/>
      <c r="G239" s="8"/>
      <c r="H239" s="8"/>
      <c r="I239" s="3"/>
      <c r="K239" s="22"/>
    </row>
    <row r="240" spans="1:11" x14ac:dyDescent="0.25">
      <c r="A240" s="14"/>
      <c r="B240" s="5"/>
      <c r="C240" s="5"/>
      <c r="D240" s="5"/>
      <c r="E240" s="15"/>
      <c r="F240" s="13"/>
      <c r="G240" s="13"/>
      <c r="H240" s="13"/>
      <c r="I240" s="5"/>
      <c r="K240" s="23"/>
    </row>
    <row r="241" spans="1:11" x14ac:dyDescent="0.25">
      <c r="A241" s="14"/>
      <c r="B241" s="5"/>
      <c r="C241" s="5"/>
      <c r="D241" s="5"/>
      <c r="E241" s="15"/>
      <c r="F241" s="13"/>
      <c r="G241" s="13"/>
      <c r="H241" s="13"/>
      <c r="I241" s="5"/>
      <c r="K241" s="23"/>
    </row>
    <row r="242" spans="1:11" x14ac:dyDescent="0.25">
      <c r="A242" s="14"/>
      <c r="B242" s="5"/>
      <c r="C242" s="5"/>
      <c r="D242" s="5"/>
      <c r="E242" s="15"/>
      <c r="F242" s="13"/>
      <c r="G242" s="13"/>
      <c r="H242" s="13"/>
      <c r="I242" s="5"/>
      <c r="K242" s="23"/>
    </row>
    <row r="243" spans="1:11" x14ac:dyDescent="0.25">
      <c r="A243" s="14"/>
      <c r="B243" s="5"/>
      <c r="C243" s="5"/>
      <c r="D243" s="5"/>
      <c r="E243" s="15"/>
      <c r="F243" s="13"/>
      <c r="G243" s="13"/>
      <c r="H243" s="13"/>
      <c r="I243" s="5"/>
      <c r="K243" s="23"/>
    </row>
    <row r="244" spans="1:11" x14ac:dyDescent="0.25">
      <c r="A244" s="14"/>
      <c r="B244" s="5"/>
      <c r="C244" s="5"/>
      <c r="D244" s="5"/>
      <c r="E244" s="15"/>
      <c r="F244" s="13"/>
      <c r="G244" s="13"/>
      <c r="H244" s="13"/>
      <c r="I244" s="5"/>
      <c r="K244" s="23"/>
    </row>
    <row r="245" spans="1:11" x14ac:dyDescent="0.25">
      <c r="A245" s="14"/>
      <c r="B245" s="5"/>
      <c r="C245" s="5"/>
      <c r="D245" s="5"/>
      <c r="E245" s="15"/>
      <c r="F245" s="13"/>
      <c r="G245" s="13"/>
      <c r="H245" s="13"/>
      <c r="I245" s="5"/>
      <c r="K245" s="23"/>
    </row>
    <row r="246" spans="1:11" x14ac:dyDescent="0.25">
      <c r="A246" s="14"/>
      <c r="B246" s="5"/>
      <c r="C246" s="5"/>
      <c r="D246" s="5"/>
      <c r="E246" s="15"/>
      <c r="F246" s="13"/>
      <c r="G246" s="13"/>
      <c r="H246" s="13"/>
      <c r="I246" s="5"/>
      <c r="K246" s="23"/>
    </row>
    <row r="247" spans="1:11" x14ac:dyDescent="0.25">
      <c r="A247" s="14"/>
      <c r="B247" s="5"/>
      <c r="C247" s="5"/>
      <c r="D247" s="5"/>
      <c r="E247" s="15"/>
      <c r="F247" s="13"/>
      <c r="G247" s="13"/>
      <c r="H247" s="13"/>
      <c r="I247" s="5"/>
      <c r="K247" s="23"/>
    </row>
    <row r="248" spans="1:11" x14ac:dyDescent="0.25">
      <c r="A248" s="14"/>
      <c r="B248" s="3"/>
      <c r="C248" s="3"/>
      <c r="D248" s="5"/>
      <c r="E248" s="15"/>
      <c r="F248" s="8"/>
      <c r="G248" s="8"/>
      <c r="H248" s="8"/>
      <c r="I248" s="3"/>
      <c r="K248" s="22"/>
    </row>
    <row r="249" spans="1:11" x14ac:dyDescent="0.25">
      <c r="A249" s="14"/>
      <c r="B249" s="5"/>
      <c r="C249" s="5"/>
      <c r="D249" s="5"/>
      <c r="E249" s="15"/>
      <c r="F249" s="13"/>
      <c r="G249" s="13"/>
      <c r="H249" s="13"/>
      <c r="I249" s="5"/>
      <c r="K249" s="23"/>
    </row>
    <row r="250" spans="1:11" x14ac:dyDescent="0.25">
      <c r="A250" s="14"/>
      <c r="B250" s="3"/>
      <c r="C250" s="3"/>
      <c r="D250" s="3"/>
      <c r="E250" s="7"/>
      <c r="F250" s="8"/>
      <c r="G250" s="8"/>
      <c r="H250" s="8"/>
      <c r="I250" s="3"/>
      <c r="K250" s="22"/>
    </row>
    <row r="251" spans="1:11" x14ac:dyDescent="0.25">
      <c r="A251" s="14"/>
      <c r="B251" s="5"/>
      <c r="C251" s="5"/>
      <c r="D251" s="5"/>
      <c r="E251" s="15"/>
      <c r="F251" s="13"/>
      <c r="G251" s="13"/>
      <c r="H251" s="13"/>
      <c r="I251" s="5"/>
      <c r="K251" s="23"/>
    </row>
    <row r="252" spans="1:11" x14ac:dyDescent="0.25">
      <c r="A252" s="14"/>
      <c r="B252" s="5"/>
      <c r="C252" s="5"/>
      <c r="D252" s="5"/>
      <c r="E252" s="15"/>
      <c r="F252" s="13"/>
      <c r="G252" s="13"/>
      <c r="H252" s="13"/>
      <c r="I252" s="5"/>
      <c r="K252" s="23"/>
    </row>
    <row r="253" spans="1:11" x14ac:dyDescent="0.25">
      <c r="A253" s="14"/>
      <c r="B253" s="5"/>
      <c r="C253" s="5"/>
      <c r="D253" s="5"/>
      <c r="E253" s="15"/>
      <c r="F253" s="8"/>
      <c r="G253" s="8"/>
      <c r="H253" s="8"/>
      <c r="I253" s="3"/>
      <c r="K253" s="22"/>
    </row>
    <row r="254" spans="1:11" x14ac:dyDescent="0.25">
      <c r="A254" s="14"/>
      <c r="B254" s="5"/>
      <c r="C254" s="5"/>
      <c r="D254" s="5"/>
      <c r="E254" s="15"/>
      <c r="F254" s="13"/>
      <c r="G254" s="13"/>
      <c r="H254" s="13"/>
      <c r="I254" s="5"/>
      <c r="K254" s="23"/>
    </row>
    <row r="255" spans="1:11" x14ac:dyDescent="0.25">
      <c r="A255" s="14"/>
      <c r="B255" s="5"/>
      <c r="C255" s="5"/>
      <c r="D255" s="5"/>
      <c r="E255" s="15"/>
      <c r="F255" s="8"/>
      <c r="G255" s="8"/>
      <c r="H255" s="8"/>
      <c r="I255" s="3"/>
      <c r="K255" s="22"/>
    </row>
    <row r="256" spans="1:11" x14ac:dyDescent="0.25">
      <c r="A256" s="14"/>
      <c r="B256" s="5"/>
      <c r="C256" s="5"/>
      <c r="D256" s="5"/>
      <c r="E256" s="15"/>
      <c r="F256" s="8"/>
      <c r="G256" s="8"/>
      <c r="H256" s="8"/>
      <c r="I256" s="3"/>
      <c r="K256" s="22"/>
    </row>
    <row r="257" spans="1:11" x14ac:dyDescent="0.25">
      <c r="A257" s="14"/>
      <c r="B257" s="5"/>
      <c r="C257" s="5"/>
      <c r="D257" s="5"/>
      <c r="E257" s="15"/>
      <c r="F257" s="13"/>
      <c r="G257" s="13"/>
      <c r="H257" s="13"/>
      <c r="I257" s="5"/>
      <c r="K257" s="23"/>
    </row>
    <row r="258" spans="1:11" x14ac:dyDescent="0.25">
      <c r="A258" s="14"/>
      <c r="B258" s="5"/>
      <c r="C258" s="5"/>
      <c r="D258" s="5"/>
      <c r="E258" s="15"/>
      <c r="F258" s="13"/>
      <c r="G258" s="13"/>
      <c r="H258" s="13"/>
      <c r="I258" s="5"/>
      <c r="K258" s="23"/>
    </row>
    <row r="259" spans="1:11" x14ac:dyDescent="0.25">
      <c r="A259" s="14"/>
      <c r="B259" s="3"/>
      <c r="C259" s="3"/>
      <c r="D259" s="3"/>
      <c r="E259" s="7"/>
      <c r="F259" s="8"/>
      <c r="G259" s="8"/>
      <c r="H259" s="8"/>
      <c r="I259" s="3"/>
      <c r="K259" s="22"/>
    </row>
    <row r="260" spans="1:11" x14ac:dyDescent="0.25">
      <c r="A260" s="14"/>
      <c r="B260" s="5"/>
      <c r="C260" s="5"/>
      <c r="D260" s="5"/>
      <c r="E260" s="15"/>
      <c r="F260" s="13"/>
      <c r="G260" s="13"/>
      <c r="H260" s="13"/>
      <c r="I260" s="5"/>
      <c r="K260" s="23"/>
    </row>
    <row r="261" spans="1:11" x14ac:dyDescent="0.25">
      <c r="A261" s="14"/>
      <c r="B261" s="5"/>
      <c r="C261" s="5"/>
      <c r="D261" s="5"/>
      <c r="E261" s="15"/>
      <c r="F261" s="13"/>
      <c r="G261" s="13"/>
      <c r="H261" s="13"/>
      <c r="I261" s="5"/>
      <c r="K261" s="23"/>
    </row>
    <row r="262" spans="1:11" x14ac:dyDescent="0.25">
      <c r="A262" s="14"/>
      <c r="B262" s="5"/>
      <c r="C262" s="5"/>
      <c r="D262" s="5"/>
      <c r="E262" s="15"/>
      <c r="F262" s="13"/>
      <c r="G262" s="13"/>
      <c r="H262" s="13"/>
      <c r="I262" s="5"/>
      <c r="K262" s="23"/>
    </row>
    <row r="263" spans="1:11" x14ac:dyDescent="0.25">
      <c r="A263" s="14"/>
      <c r="B263" s="5"/>
      <c r="C263" s="5"/>
      <c r="D263" s="5"/>
      <c r="E263" s="15"/>
      <c r="F263" s="13"/>
      <c r="G263" s="13"/>
      <c r="H263" s="13"/>
      <c r="I263" s="5"/>
      <c r="K263" s="23"/>
    </row>
    <row r="264" spans="1:11" x14ac:dyDescent="0.25">
      <c r="A264" s="14"/>
      <c r="B264" s="5"/>
      <c r="C264" s="5"/>
      <c r="D264" s="5"/>
      <c r="E264" s="15"/>
      <c r="F264" s="13"/>
      <c r="G264" s="13"/>
      <c r="H264" s="13"/>
      <c r="I264" s="5"/>
      <c r="K264" s="23"/>
    </row>
    <row r="265" spans="1:11" x14ac:dyDescent="0.25">
      <c r="A265" s="14"/>
      <c r="B265" s="5"/>
      <c r="C265" s="5"/>
      <c r="D265" s="5"/>
      <c r="E265" s="15"/>
      <c r="F265" s="13"/>
      <c r="G265" s="13"/>
      <c r="H265" s="13"/>
      <c r="I265" s="5"/>
      <c r="K265" s="23"/>
    </row>
    <row r="266" spans="1:11" x14ac:dyDescent="0.25">
      <c r="A266" s="14"/>
      <c r="B266" s="5"/>
      <c r="C266" s="5"/>
      <c r="D266" s="5"/>
      <c r="E266" s="15"/>
      <c r="F266" s="13"/>
      <c r="G266" s="13"/>
      <c r="H266" s="13"/>
      <c r="I266" s="5"/>
      <c r="K266" s="23"/>
    </row>
    <row r="267" spans="1:11" x14ac:dyDescent="0.25">
      <c r="A267" s="14"/>
      <c r="B267" s="5"/>
      <c r="C267" s="5"/>
      <c r="D267" s="5"/>
      <c r="E267" s="15"/>
      <c r="F267" s="13"/>
      <c r="G267" s="13"/>
      <c r="H267" s="13"/>
      <c r="I267" s="5"/>
      <c r="K267" s="23"/>
    </row>
    <row r="268" spans="1:11" x14ac:dyDescent="0.25">
      <c r="A268" s="14"/>
      <c r="B268" s="5"/>
      <c r="C268" s="5"/>
      <c r="D268" s="5"/>
      <c r="E268" s="15"/>
      <c r="F268" s="13"/>
      <c r="G268" s="13"/>
      <c r="H268" s="13"/>
      <c r="I268" s="5"/>
      <c r="K268" s="23"/>
    </row>
    <row r="269" spans="1:11" x14ac:dyDescent="0.25">
      <c r="A269" s="14"/>
      <c r="B269" s="5"/>
      <c r="C269" s="5"/>
      <c r="D269" s="5"/>
      <c r="E269" s="15"/>
      <c r="F269" s="13"/>
      <c r="G269" s="13"/>
      <c r="H269" s="13"/>
      <c r="I269" s="5"/>
      <c r="K269" s="23"/>
    </row>
    <row r="270" spans="1:11" x14ac:dyDescent="0.25">
      <c r="A270" s="14"/>
      <c r="B270" s="5"/>
      <c r="C270" s="5"/>
      <c r="D270" s="5"/>
      <c r="E270" s="15"/>
      <c r="F270" s="13"/>
      <c r="G270" s="13"/>
      <c r="H270" s="13"/>
      <c r="I270" s="5"/>
      <c r="K270" s="23"/>
    </row>
    <row r="271" spans="1:11" x14ac:dyDescent="0.25">
      <c r="A271" s="14"/>
      <c r="B271" s="5"/>
      <c r="C271" s="5"/>
      <c r="D271" s="5"/>
      <c r="E271" s="15"/>
      <c r="F271" s="13"/>
      <c r="G271" s="13"/>
      <c r="H271" s="13"/>
      <c r="I271" s="5"/>
      <c r="K271" s="23"/>
    </row>
    <row r="272" spans="1:11" x14ac:dyDescent="0.25">
      <c r="A272" s="14"/>
      <c r="B272" s="5"/>
      <c r="C272" s="5"/>
      <c r="D272" s="5"/>
      <c r="E272" s="15"/>
      <c r="F272" s="13"/>
      <c r="G272" s="13"/>
      <c r="H272" s="13"/>
      <c r="I272" s="5"/>
      <c r="K272" s="23"/>
    </row>
    <row r="273" spans="1:11" x14ac:dyDescent="0.25">
      <c r="A273" s="14"/>
      <c r="B273" s="5"/>
      <c r="C273" s="5"/>
      <c r="D273" s="5"/>
      <c r="E273" s="15"/>
      <c r="F273" s="13"/>
      <c r="G273" s="13"/>
      <c r="H273" s="13"/>
      <c r="I273" s="5"/>
      <c r="K273" s="23"/>
    </row>
    <row r="274" spans="1:11" x14ac:dyDescent="0.25">
      <c r="A274" s="14"/>
      <c r="B274" s="5"/>
      <c r="C274" s="5"/>
      <c r="D274" s="5"/>
      <c r="E274" s="15"/>
      <c r="F274" s="13"/>
      <c r="G274" s="8"/>
      <c r="H274" s="8"/>
      <c r="I274" s="3"/>
      <c r="K274" s="22"/>
    </row>
    <row r="275" spans="1:11" x14ac:dyDescent="0.25">
      <c r="A275" s="14"/>
      <c r="B275" s="5"/>
      <c r="C275" s="5"/>
      <c r="D275" s="5"/>
      <c r="E275" s="15"/>
      <c r="F275" s="13"/>
      <c r="G275" s="13"/>
      <c r="H275" s="13"/>
      <c r="I275" s="5"/>
      <c r="K275" s="23"/>
    </row>
    <row r="276" spans="1:11" x14ac:dyDescent="0.25">
      <c r="A276" s="14"/>
      <c r="B276" s="5"/>
      <c r="C276" s="5"/>
      <c r="D276" s="5"/>
      <c r="E276" s="15"/>
      <c r="F276" s="13"/>
      <c r="G276" s="13"/>
      <c r="H276" s="13"/>
      <c r="I276" s="5"/>
      <c r="K276" s="23"/>
    </row>
    <row r="277" spans="1:11" x14ac:dyDescent="0.25">
      <c r="A277" s="14"/>
      <c r="B277" s="5"/>
      <c r="C277" s="5"/>
      <c r="D277" s="5"/>
      <c r="E277" s="15"/>
      <c r="F277" s="13"/>
      <c r="G277" s="13"/>
      <c r="H277" s="13"/>
      <c r="I277" s="5"/>
      <c r="K277" s="23"/>
    </row>
    <row r="278" spans="1:11" x14ac:dyDescent="0.25">
      <c r="A278" s="14"/>
      <c r="B278" s="5"/>
      <c r="C278" s="5"/>
      <c r="D278" s="5"/>
      <c r="E278" s="15"/>
      <c r="F278" s="13"/>
      <c r="G278" s="13"/>
      <c r="H278" s="13"/>
      <c r="I278" s="5"/>
      <c r="K278" s="23"/>
    </row>
    <row r="279" spans="1:11" x14ac:dyDescent="0.25">
      <c r="A279" s="14"/>
      <c r="B279" s="5"/>
      <c r="C279" s="5"/>
      <c r="D279" s="5"/>
      <c r="E279" s="15"/>
      <c r="F279" s="13"/>
      <c r="G279" s="13"/>
      <c r="H279" s="13"/>
      <c r="I279" s="5"/>
      <c r="K279" s="23"/>
    </row>
    <row r="280" spans="1:11" x14ac:dyDescent="0.25">
      <c r="A280" s="14"/>
      <c r="B280" s="5"/>
      <c r="C280" s="5"/>
      <c r="D280" s="5"/>
      <c r="E280" s="15"/>
      <c r="F280" s="13"/>
      <c r="G280" s="13"/>
      <c r="H280" s="13"/>
      <c r="I280" s="5"/>
      <c r="K280" s="23"/>
    </row>
    <row r="281" spans="1:11" x14ac:dyDescent="0.25">
      <c r="A281" s="14"/>
      <c r="B281" s="5"/>
      <c r="C281" s="5"/>
      <c r="D281" s="5"/>
      <c r="E281" s="15"/>
      <c r="F281" s="13"/>
      <c r="G281" s="13"/>
      <c r="H281" s="13"/>
      <c r="I281" s="5"/>
      <c r="K281" s="23"/>
    </row>
    <row r="282" spans="1:11" x14ac:dyDescent="0.25">
      <c r="A282" s="14"/>
      <c r="B282" s="5"/>
      <c r="C282" s="5"/>
      <c r="D282" s="5"/>
      <c r="E282" s="15"/>
      <c r="F282" s="13"/>
      <c r="G282" s="13"/>
      <c r="H282" s="13"/>
      <c r="I282" s="5"/>
      <c r="K282" s="23"/>
    </row>
    <row r="283" spans="1:11" x14ac:dyDescent="0.25">
      <c r="A283" s="14"/>
      <c r="B283" s="5"/>
      <c r="C283" s="5"/>
      <c r="D283" s="5"/>
      <c r="E283" s="15"/>
      <c r="F283" s="13"/>
      <c r="G283" s="13"/>
      <c r="H283" s="13"/>
      <c r="I283" s="5"/>
      <c r="K283" s="23"/>
    </row>
    <row r="284" spans="1:11" x14ac:dyDescent="0.25">
      <c r="A284" s="14"/>
      <c r="B284" s="5"/>
      <c r="C284" s="5"/>
      <c r="D284" s="5"/>
      <c r="E284" s="15"/>
      <c r="F284" s="13"/>
      <c r="G284" s="13"/>
      <c r="H284" s="13"/>
      <c r="I284" s="5"/>
      <c r="K284" s="23"/>
    </row>
    <row r="285" spans="1:11" x14ac:dyDescent="0.25">
      <c r="A285" s="14"/>
      <c r="B285" s="5"/>
      <c r="C285" s="5"/>
      <c r="D285" s="5"/>
      <c r="E285" s="15"/>
      <c r="F285" s="13"/>
      <c r="G285" s="13"/>
      <c r="H285" s="13"/>
      <c r="I285" s="5"/>
      <c r="K285" s="23"/>
    </row>
    <row r="286" spans="1:11" x14ac:dyDescent="0.25">
      <c r="A286" s="14"/>
      <c r="B286" s="5"/>
      <c r="C286" s="5"/>
      <c r="D286" s="5"/>
      <c r="E286" s="15"/>
      <c r="F286" s="13"/>
      <c r="G286" s="13"/>
      <c r="H286" s="13"/>
      <c r="I286" s="5"/>
      <c r="K286" s="23"/>
    </row>
    <row r="287" spans="1:11" x14ac:dyDescent="0.25">
      <c r="A287" s="14"/>
      <c r="B287" s="5"/>
      <c r="C287" s="5"/>
      <c r="D287" s="5"/>
      <c r="E287" s="15"/>
      <c r="F287" s="13"/>
      <c r="G287" s="13"/>
      <c r="H287" s="13"/>
      <c r="I287" s="5"/>
      <c r="K287" s="23"/>
    </row>
    <row r="288" spans="1:11" x14ac:dyDescent="0.25">
      <c r="A288" s="14"/>
      <c r="B288" s="5"/>
      <c r="C288" s="5"/>
      <c r="D288" s="5"/>
      <c r="E288" s="15"/>
      <c r="F288" s="13"/>
      <c r="G288" s="13"/>
      <c r="H288" s="13"/>
      <c r="I288" s="5"/>
      <c r="K288" s="23"/>
    </row>
    <row r="289" spans="1:11" x14ac:dyDescent="0.25">
      <c r="A289" s="14"/>
      <c r="B289" s="5"/>
      <c r="C289" s="5"/>
      <c r="D289" s="5"/>
      <c r="E289" s="15"/>
      <c r="F289" s="13"/>
      <c r="G289" s="13"/>
      <c r="H289" s="13"/>
      <c r="I289" s="5"/>
      <c r="K289" s="23"/>
    </row>
    <row r="290" spans="1:11" x14ac:dyDescent="0.25">
      <c r="A290" s="14"/>
      <c r="B290" s="5"/>
      <c r="C290" s="5"/>
      <c r="D290" s="5"/>
      <c r="E290" s="15"/>
      <c r="F290" s="13"/>
      <c r="G290" s="13"/>
      <c r="H290" s="13"/>
      <c r="I290" s="5"/>
      <c r="K290" s="23"/>
    </row>
  </sheetData>
  <mergeCells count="6">
    <mergeCell ref="J1:J2"/>
    <mergeCell ref="K1:K2"/>
    <mergeCell ref="J3:K3"/>
    <mergeCell ref="J4:K4"/>
    <mergeCell ref="B1:I4"/>
    <mergeCell ref="A1:A4"/>
  </mergeCells>
  <pageMargins left="0.7" right="0.7" top="0.75" bottom="0.75" header="0.3" footer="0.3"/>
  <pageSetup scale="8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82E40-DD6A-4525-A660-C00FBA7C36EA}">
  <dimension ref="A1:Q70"/>
  <sheetViews>
    <sheetView showGridLines="0" workbookViewId="0">
      <selection activeCell="D6" sqref="D6"/>
    </sheetView>
  </sheetViews>
  <sheetFormatPr baseColWidth="10" defaultRowHeight="14.3" x14ac:dyDescent="0.25"/>
  <cols>
    <col min="1" max="1" width="21.75" bestFit="1" customWidth="1"/>
    <col min="2" max="2" width="23.875" style="1" bestFit="1" customWidth="1"/>
    <col min="3" max="3" width="22.25" style="1" bestFit="1" customWidth="1"/>
    <col min="4" max="4" width="26.125" style="1" bestFit="1" customWidth="1"/>
    <col min="5" max="5" width="17.375" style="1" bestFit="1" customWidth="1"/>
    <col min="6" max="6" width="11.75" customWidth="1"/>
  </cols>
  <sheetData>
    <row r="1" spans="1:17" s="2" customFormat="1" ht="13.6" customHeight="1" x14ac:dyDescent="0.25">
      <c r="A1" s="28" t="e" vm="1">
        <v>#VALUE!</v>
      </c>
      <c r="B1" s="31" t="s">
        <v>49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29" t="e" vm="2">
        <v>#VALUE!</v>
      </c>
      <c r="Q1" s="30" t="e" vm="3">
        <v>#VALUE!</v>
      </c>
    </row>
    <row r="2" spans="1:17" s="2" customFormat="1" ht="13.6" customHeight="1" x14ac:dyDescent="0.25">
      <c r="A2" s="28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29"/>
      <c r="Q2" s="30"/>
    </row>
    <row r="3" spans="1:17" s="2" customFormat="1" ht="13.6" customHeight="1" x14ac:dyDescent="0.25">
      <c r="A3" s="28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29" t="s">
        <v>46</v>
      </c>
      <c r="Q3" s="29"/>
    </row>
    <row r="4" spans="1:17" s="2" customFormat="1" ht="13.6" customHeight="1" x14ac:dyDescent="0.25">
      <c r="A4" s="28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29" t="s">
        <v>47</v>
      </c>
      <c r="Q4" s="29"/>
    </row>
    <row r="5" spans="1:17" x14ac:dyDescent="0.25">
      <c r="A5" s="4" t="s">
        <v>7</v>
      </c>
      <c r="B5" s="1" t="s">
        <v>43</v>
      </c>
    </row>
    <row r="7" spans="1:17" ht="14.95" x14ac:dyDescent="0.25">
      <c r="A7" s="4" t="s">
        <v>9</v>
      </c>
      <c r="B7" s="1" t="s">
        <v>18</v>
      </c>
      <c r="C7" s="1" t="s">
        <v>17</v>
      </c>
      <c r="D7" s="1" t="s">
        <v>11</v>
      </c>
      <c r="E7" s="1" t="s">
        <v>19</v>
      </c>
    </row>
    <row r="8" spans="1:17" ht="14.95" x14ac:dyDescent="0.25">
      <c r="A8" s="16" t="s">
        <v>42</v>
      </c>
      <c r="B8" s="27">
        <v>1085</v>
      </c>
      <c r="C8" s="1">
        <v>90.37</v>
      </c>
      <c r="D8" s="25">
        <v>11.793153786021422</v>
      </c>
      <c r="E8" s="26">
        <v>2150.1</v>
      </c>
    </row>
    <row r="9" spans="1:17" ht="14.95" x14ac:dyDescent="0.25">
      <c r="A9" s="16" t="s">
        <v>20</v>
      </c>
      <c r="B9" s="27">
        <v>2572</v>
      </c>
      <c r="C9" s="1">
        <v>313.06</v>
      </c>
      <c r="D9" s="25">
        <v>8.9592438203191982</v>
      </c>
      <c r="E9" s="26">
        <v>7400</v>
      </c>
    </row>
    <row r="10" spans="1:17" ht="14.95" x14ac:dyDescent="0.25">
      <c r="A10" s="16" t="s">
        <v>21</v>
      </c>
      <c r="B10" s="27">
        <v>2356</v>
      </c>
      <c r="C10" s="1">
        <v>300.93</v>
      </c>
      <c r="D10" s="25">
        <v>8.03375082006459</v>
      </c>
      <c r="E10" s="26">
        <v>7000</v>
      </c>
    </row>
    <row r="11" spans="1:17" ht="14.95" x14ac:dyDescent="0.25">
      <c r="A11" s="16" t="s">
        <v>35</v>
      </c>
      <c r="B11" s="27">
        <v>2757</v>
      </c>
      <c r="C11" s="1">
        <v>296.71999999999997</v>
      </c>
      <c r="D11" s="25">
        <v>9.7573205206114633</v>
      </c>
      <c r="E11" s="26">
        <v>6780</v>
      </c>
    </row>
    <row r="12" spans="1:17" ht="14.95" x14ac:dyDescent="0.25">
      <c r="A12" s="16" t="s">
        <v>22</v>
      </c>
      <c r="B12" s="27">
        <v>3013</v>
      </c>
      <c r="C12" s="1">
        <v>336.13</v>
      </c>
      <c r="D12" s="25">
        <v>9.1576677060951113</v>
      </c>
      <c r="E12" s="26">
        <v>7694.44</v>
      </c>
    </row>
    <row r="13" spans="1:17" ht="14.95" x14ac:dyDescent="0.25">
      <c r="A13" s="16" t="s">
        <v>36</v>
      </c>
      <c r="B13" s="27">
        <v>3353</v>
      </c>
      <c r="C13" s="1">
        <v>387.02000000000004</v>
      </c>
      <c r="D13" s="25">
        <v>9.1469249522131761</v>
      </c>
      <c r="E13" s="26">
        <v>9441.86</v>
      </c>
    </row>
    <row r="14" spans="1:17" ht="14.95" x14ac:dyDescent="0.25">
      <c r="A14" s="16" t="s">
        <v>23</v>
      </c>
      <c r="B14" s="27">
        <v>2489</v>
      </c>
      <c r="C14" s="1">
        <v>304.54000000000002</v>
      </c>
      <c r="D14" s="25">
        <v>8.3549214828252349</v>
      </c>
      <c r="E14" s="26">
        <v>7243.46</v>
      </c>
    </row>
    <row r="15" spans="1:17" ht="14.95" x14ac:dyDescent="0.25">
      <c r="A15" s="16" t="s">
        <v>24</v>
      </c>
      <c r="B15" s="27">
        <v>3279</v>
      </c>
      <c r="C15" s="1">
        <v>355.85999999999996</v>
      </c>
      <c r="D15" s="25">
        <v>9.145640132537908</v>
      </c>
      <c r="E15" s="26">
        <v>8493.06</v>
      </c>
    </row>
    <row r="16" spans="1:17" ht="14.95" x14ac:dyDescent="0.25">
      <c r="A16" s="16" t="s">
        <v>25</v>
      </c>
      <c r="B16" s="27">
        <v>3733</v>
      </c>
      <c r="C16" s="1">
        <v>400.34</v>
      </c>
      <c r="D16" s="25">
        <v>9.2825209587013706</v>
      </c>
      <c r="E16" s="26">
        <v>9453.99</v>
      </c>
    </row>
    <row r="17" spans="1:5" ht="14.95" x14ac:dyDescent="0.25">
      <c r="A17" s="16" t="s">
        <v>26</v>
      </c>
      <c r="B17" s="27">
        <v>3754</v>
      </c>
      <c r="C17" s="1">
        <v>397.44999999999993</v>
      </c>
      <c r="D17" s="25">
        <v>9.2744372731817499</v>
      </c>
      <c r="E17" s="26">
        <v>9400.6200000000008</v>
      </c>
    </row>
    <row r="18" spans="1:5" ht="14.95" x14ac:dyDescent="0.25">
      <c r="A18" s="16" t="s">
        <v>37</v>
      </c>
      <c r="B18" s="27">
        <v>3348</v>
      </c>
      <c r="C18" s="1">
        <v>371.78999999999996</v>
      </c>
      <c r="D18" s="25">
        <v>9.2054546048498693</v>
      </c>
      <c r="E18" s="26">
        <v>8802.74</v>
      </c>
    </row>
    <row r="19" spans="1:5" ht="14.95" x14ac:dyDescent="0.25">
      <c r="A19" s="16" t="s">
        <v>38</v>
      </c>
      <c r="B19" s="27">
        <v>2656</v>
      </c>
      <c r="C19" s="1">
        <v>296.88</v>
      </c>
      <c r="D19" s="25">
        <v>8.8623270484749046</v>
      </c>
      <c r="E19" s="26">
        <v>7028.69</v>
      </c>
    </row>
    <row r="20" spans="1:5" ht="14.95" x14ac:dyDescent="0.25">
      <c r="A20" s="16" t="s">
        <v>41</v>
      </c>
      <c r="B20" s="27">
        <v>1678</v>
      </c>
      <c r="C20" s="1">
        <v>155.23000000000002</v>
      </c>
      <c r="D20" s="25">
        <v>10.537697957128918</v>
      </c>
      <c r="E20" s="26">
        <v>3679.93</v>
      </c>
    </row>
    <row r="21" spans="1:5" ht="14.95" x14ac:dyDescent="0.25">
      <c r="A21" s="16" t="s">
        <v>39</v>
      </c>
      <c r="B21" s="27">
        <v>4659</v>
      </c>
      <c r="C21" s="1">
        <v>483.28000000000009</v>
      </c>
      <c r="D21" s="25">
        <v>9.8273334765423428</v>
      </c>
      <c r="E21" s="26">
        <v>10934.29</v>
      </c>
    </row>
    <row r="22" spans="1:5" ht="14.95" x14ac:dyDescent="0.25">
      <c r="A22" s="16" t="s">
        <v>40</v>
      </c>
      <c r="B22" s="27">
        <v>3814</v>
      </c>
      <c r="C22" s="1">
        <v>411.67000000000007</v>
      </c>
      <c r="D22" s="25">
        <v>9.1971723674410963</v>
      </c>
      <c r="E22" s="26">
        <v>9700</v>
      </c>
    </row>
    <row r="23" spans="1:5" ht="14.95" x14ac:dyDescent="0.25">
      <c r="A23" s="16" t="s">
        <v>33</v>
      </c>
      <c r="B23" s="27">
        <v>1592</v>
      </c>
      <c r="C23" s="1">
        <v>169.15</v>
      </c>
      <c r="D23" s="25">
        <v>9.7315667818468672</v>
      </c>
      <c r="E23" s="26">
        <v>4000.15</v>
      </c>
    </row>
    <row r="24" spans="1:5" ht="14.95" x14ac:dyDescent="0.25">
      <c r="A24" s="16" t="s">
        <v>27</v>
      </c>
      <c r="B24" s="27">
        <v>3216</v>
      </c>
      <c r="C24" s="1">
        <v>353.17</v>
      </c>
      <c r="D24" s="25">
        <v>8.8663073744205825</v>
      </c>
      <c r="E24" s="26">
        <v>8655.07</v>
      </c>
    </row>
    <row r="25" spans="1:5" ht="14.95" x14ac:dyDescent="0.25">
      <c r="A25" s="16" t="s">
        <v>28</v>
      </c>
      <c r="B25" s="27">
        <v>3349</v>
      </c>
      <c r="C25" s="1">
        <v>365.46000000000009</v>
      </c>
      <c r="D25" s="25">
        <v>9.7782407373032054</v>
      </c>
      <c r="E25" s="26">
        <v>8604.0999999999985</v>
      </c>
    </row>
    <row r="26" spans="1:5" ht="14.95" x14ac:dyDescent="0.25">
      <c r="A26" s="16" t="s">
        <v>29</v>
      </c>
      <c r="B26" s="27">
        <v>3952</v>
      </c>
      <c r="C26" s="1">
        <v>433.92999999999995</v>
      </c>
      <c r="D26" s="25">
        <v>9.4394353633411807</v>
      </c>
      <c r="E26" s="26">
        <v>10262.1</v>
      </c>
    </row>
    <row r="27" spans="1:5" ht="14.95" x14ac:dyDescent="0.25">
      <c r="A27" s="16" t="s">
        <v>30</v>
      </c>
      <c r="B27" s="27">
        <v>4570</v>
      </c>
      <c r="C27" s="1">
        <v>558.41</v>
      </c>
      <c r="D27" s="25">
        <v>8.5871093292605245</v>
      </c>
      <c r="E27" s="26">
        <v>13108.27</v>
      </c>
    </row>
    <row r="28" spans="1:5" ht="14.95" x14ac:dyDescent="0.25">
      <c r="A28" s="16" t="s">
        <v>32</v>
      </c>
      <c r="B28" s="27">
        <v>3744</v>
      </c>
      <c r="C28" s="1">
        <v>433.47</v>
      </c>
      <c r="D28" s="25">
        <v>9.1651828604343404</v>
      </c>
      <c r="E28" s="26">
        <v>10233.280000000001</v>
      </c>
    </row>
    <row r="29" spans="1:5" ht="14.95" x14ac:dyDescent="0.25">
      <c r="A29" s="16" t="s">
        <v>31</v>
      </c>
      <c r="B29" s="27">
        <v>4644</v>
      </c>
      <c r="C29" s="1">
        <v>553.24</v>
      </c>
      <c r="D29" s="25">
        <v>8.833943113293687</v>
      </c>
      <c r="E29" s="26">
        <v>13138.76</v>
      </c>
    </row>
    <row r="30" spans="1:5" ht="14.95" x14ac:dyDescent="0.25">
      <c r="A30" s="16" t="s">
        <v>34</v>
      </c>
      <c r="B30" s="27">
        <v>2733</v>
      </c>
      <c r="C30" s="1">
        <v>346.59000000000003</v>
      </c>
      <c r="D30" s="25">
        <v>8.4907572285278388</v>
      </c>
      <c r="E30" s="26">
        <v>8159.83</v>
      </c>
    </row>
    <row r="31" spans="1:5" ht="14.95" x14ac:dyDescent="0.25">
      <c r="A31" s="16" t="s">
        <v>44</v>
      </c>
      <c r="B31" s="27">
        <v>3182</v>
      </c>
      <c r="C31" s="1">
        <v>409.44000000000005</v>
      </c>
      <c r="D31" s="25">
        <v>7.9194663474545877</v>
      </c>
      <c r="E31" s="26">
        <v>9623.68</v>
      </c>
    </row>
    <row r="32" spans="1:5" ht="14.95" x14ac:dyDescent="0.25">
      <c r="A32" s="16" t="s">
        <v>45</v>
      </c>
      <c r="B32" s="27">
        <v>1281</v>
      </c>
      <c r="C32" s="1">
        <v>153.11000000000001</v>
      </c>
      <c r="D32" s="25">
        <v>8.7568899983796111</v>
      </c>
      <c r="E32" s="26">
        <v>3600</v>
      </c>
    </row>
    <row r="33" spans="1:5" ht="14.95" x14ac:dyDescent="0.25">
      <c r="A33" s="16" t="s">
        <v>10</v>
      </c>
      <c r="B33" s="27">
        <v>76809</v>
      </c>
      <c r="C33" s="1">
        <v>8677.2399999999961</v>
      </c>
      <c r="D33" s="25">
        <v>9.0828632070538813</v>
      </c>
      <c r="E33" s="26">
        <v>204588.42</v>
      </c>
    </row>
    <row r="34" spans="1:5" ht="14.95" x14ac:dyDescent="0.25">
      <c r="B34"/>
      <c r="C34"/>
      <c r="D34"/>
      <c r="E34"/>
    </row>
    <row r="35" spans="1:5" ht="14.95" x14ac:dyDescent="0.25">
      <c r="B35"/>
      <c r="C35"/>
      <c r="D35"/>
      <c r="E35"/>
    </row>
    <row r="36" spans="1:5" ht="14.95" x14ac:dyDescent="0.25">
      <c r="B36"/>
      <c r="C36"/>
      <c r="D36"/>
      <c r="E36"/>
    </row>
    <row r="37" spans="1:5" ht="14.95" x14ac:dyDescent="0.25">
      <c r="B37"/>
      <c r="C37"/>
      <c r="D37"/>
      <c r="E37"/>
    </row>
    <row r="38" spans="1:5" ht="14.95" x14ac:dyDescent="0.25">
      <c r="B38"/>
      <c r="C38"/>
      <c r="D38"/>
      <c r="E38"/>
    </row>
    <row r="39" spans="1:5" ht="14.95" x14ac:dyDescent="0.25">
      <c r="B39"/>
      <c r="C39"/>
      <c r="D39"/>
      <c r="E39"/>
    </row>
    <row r="40" spans="1:5" ht="14.95" x14ac:dyDescent="0.25">
      <c r="B40"/>
      <c r="C40"/>
      <c r="D40"/>
      <c r="E40"/>
    </row>
    <row r="41" spans="1:5" ht="14.95" x14ac:dyDescent="0.25">
      <c r="B41"/>
      <c r="C41"/>
      <c r="D41"/>
      <c r="E41"/>
    </row>
    <row r="42" spans="1:5" ht="14.95" x14ac:dyDescent="0.25">
      <c r="B42"/>
      <c r="C42"/>
      <c r="D42"/>
      <c r="E42"/>
    </row>
    <row r="43" spans="1:5" ht="14.95" x14ac:dyDescent="0.25">
      <c r="B43"/>
      <c r="C43"/>
      <c r="D43"/>
      <c r="E43"/>
    </row>
    <row r="44" spans="1:5" ht="14.95" x14ac:dyDescent="0.25">
      <c r="B44"/>
      <c r="C44"/>
      <c r="D44"/>
      <c r="E44"/>
    </row>
    <row r="45" spans="1:5" ht="14.95" x14ac:dyDescent="0.25">
      <c r="B45"/>
      <c r="C45"/>
      <c r="D45"/>
      <c r="E45"/>
    </row>
    <row r="46" spans="1:5" ht="14.95" x14ac:dyDescent="0.25">
      <c r="B46"/>
      <c r="C46"/>
      <c r="D46"/>
      <c r="E46"/>
    </row>
    <row r="47" spans="1:5" ht="14.95" x14ac:dyDescent="0.25">
      <c r="B47"/>
      <c r="C47"/>
      <c r="D47"/>
      <c r="E47"/>
    </row>
    <row r="48" spans="1:5" ht="14.95" x14ac:dyDescent="0.25">
      <c r="B48"/>
      <c r="C48"/>
      <c r="D48"/>
      <c r="E48"/>
    </row>
    <row r="49" spans="2:5" ht="14.95" x14ac:dyDescent="0.25">
      <c r="B49"/>
      <c r="C49"/>
      <c r="D49"/>
      <c r="E49"/>
    </row>
    <row r="50" spans="2:5" ht="14.95" x14ac:dyDescent="0.25">
      <c r="B50"/>
      <c r="C50"/>
      <c r="D50"/>
      <c r="E50"/>
    </row>
    <row r="51" spans="2:5" ht="14.95" x14ac:dyDescent="0.25">
      <c r="B51"/>
      <c r="C51"/>
      <c r="D51"/>
      <c r="E51"/>
    </row>
    <row r="52" spans="2:5" ht="14.95" x14ac:dyDescent="0.25">
      <c r="B52"/>
      <c r="C52"/>
      <c r="D52"/>
      <c r="E52"/>
    </row>
    <row r="53" spans="2:5" ht="14.95" x14ac:dyDescent="0.25">
      <c r="B53"/>
      <c r="C53"/>
      <c r="D53"/>
      <c r="E53"/>
    </row>
    <row r="54" spans="2:5" ht="14.95" x14ac:dyDescent="0.25">
      <c r="B54"/>
      <c r="C54"/>
      <c r="D54"/>
      <c r="E54"/>
    </row>
    <row r="55" spans="2:5" ht="14.95" x14ac:dyDescent="0.25">
      <c r="B55"/>
      <c r="C55"/>
      <c r="D55"/>
      <c r="E55"/>
    </row>
    <row r="56" spans="2:5" ht="14.95" x14ac:dyDescent="0.25">
      <c r="B56"/>
      <c r="C56"/>
      <c r="D56"/>
      <c r="E56"/>
    </row>
    <row r="57" spans="2:5" ht="14.95" x14ac:dyDescent="0.25">
      <c r="B57"/>
      <c r="C57"/>
      <c r="D57"/>
      <c r="E57"/>
    </row>
    <row r="58" spans="2:5" ht="14.95" x14ac:dyDescent="0.25">
      <c r="B58"/>
      <c r="C58"/>
      <c r="D58"/>
      <c r="E58"/>
    </row>
    <row r="59" spans="2:5" ht="14.95" x14ac:dyDescent="0.25">
      <c r="B59"/>
      <c r="C59"/>
      <c r="D59"/>
      <c r="E59"/>
    </row>
    <row r="60" spans="2:5" ht="14.95" x14ac:dyDescent="0.25">
      <c r="B60"/>
      <c r="C60"/>
      <c r="D60"/>
      <c r="E60"/>
    </row>
    <row r="61" spans="2:5" ht="14.95" x14ac:dyDescent="0.25">
      <c r="B61"/>
      <c r="C61"/>
      <c r="D61"/>
      <c r="E61"/>
    </row>
    <row r="62" spans="2:5" ht="14.95" x14ac:dyDescent="0.25">
      <c r="B62"/>
      <c r="C62"/>
      <c r="D62"/>
      <c r="E62"/>
    </row>
    <row r="63" spans="2:5" ht="14.95" x14ac:dyDescent="0.25">
      <c r="B63"/>
      <c r="C63"/>
      <c r="D63"/>
      <c r="E63"/>
    </row>
    <row r="64" spans="2:5" ht="14.95" x14ac:dyDescent="0.25">
      <c r="B64"/>
      <c r="C64"/>
      <c r="D64"/>
      <c r="E64"/>
    </row>
    <row r="65" spans="2:5" ht="14.95" x14ac:dyDescent="0.25">
      <c r="B65"/>
      <c r="C65"/>
      <c r="D65"/>
      <c r="E65"/>
    </row>
    <row r="66" spans="2:5" ht="14.95" x14ac:dyDescent="0.25">
      <c r="B66"/>
      <c r="C66"/>
      <c r="D66"/>
      <c r="E66"/>
    </row>
    <row r="67" spans="2:5" ht="14.95" x14ac:dyDescent="0.25">
      <c r="B67"/>
      <c r="C67"/>
      <c r="D67"/>
      <c r="E67"/>
    </row>
    <row r="68" spans="2:5" ht="14.95" x14ac:dyDescent="0.25">
      <c r="B68"/>
      <c r="C68"/>
      <c r="D68"/>
      <c r="E68"/>
    </row>
    <row r="69" spans="2:5" ht="14.95" x14ac:dyDescent="0.25">
      <c r="B69"/>
      <c r="C69"/>
      <c r="D69"/>
      <c r="E69"/>
    </row>
    <row r="70" spans="2:5" ht="14.95" x14ac:dyDescent="0.25">
      <c r="B70"/>
      <c r="C70"/>
      <c r="D70"/>
      <c r="E70"/>
    </row>
  </sheetData>
  <mergeCells count="6">
    <mergeCell ref="A1:A4"/>
    <mergeCell ref="P1:P2"/>
    <mergeCell ref="Q1:Q2"/>
    <mergeCell ref="P3:Q3"/>
    <mergeCell ref="P4:Q4"/>
    <mergeCell ref="B1:O4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CARGAS DE COMBUSTIBE</vt:lpstr>
      <vt:lpstr>ANALISIS DE COMBUSTIBLE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Operaciones</dc:creator>
  <cp:lastModifiedBy>Sistemas</cp:lastModifiedBy>
  <cp:lastPrinted>2025-06-17T22:33:04Z</cp:lastPrinted>
  <dcterms:created xsi:type="dcterms:W3CDTF">2024-11-27T20:06:25Z</dcterms:created>
  <dcterms:modified xsi:type="dcterms:W3CDTF">2025-07-31T21:51:31Z</dcterms:modified>
</cp:coreProperties>
</file>